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arsandersen\Desktop\"/>
    </mc:Choice>
  </mc:AlternateContent>
  <bookViews>
    <workbookView xWindow="0" yWindow="0" windowWidth="24000" windowHeight="975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Sheet1!$B$6:$GP$21</definedName>
  </definedNames>
  <calcPr calcId="15251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T9" i="1"/>
  <c r="X9" i="1"/>
  <c r="AB9" i="1"/>
  <c r="AF9" i="1"/>
  <c r="AJ9" i="1"/>
  <c r="L10" i="1" l="1"/>
  <c r="CB8" i="1" l="1"/>
  <c r="CD30" i="1" l="1"/>
  <c r="CB13" i="1" l="1"/>
  <c r="CB10" i="1"/>
  <c r="BX13" i="1"/>
  <c r="BX10" i="1"/>
  <c r="BT13" i="1"/>
  <c r="BT10" i="1"/>
  <c r="BP13" i="1"/>
  <c r="BP10" i="1"/>
  <c r="BL13" i="1"/>
  <c r="BL10" i="1"/>
  <c r="BH13" i="1"/>
  <c r="BH10" i="1"/>
  <c r="BD13" i="1"/>
  <c r="BD10" i="1"/>
  <c r="AZ13" i="1"/>
  <c r="AZ10" i="1"/>
  <c r="AV13" i="1"/>
  <c r="AV10" i="1"/>
  <c r="AR13" i="1"/>
  <c r="AR10" i="1"/>
  <c r="AN13" i="1"/>
  <c r="AN10" i="1"/>
  <c r="AJ13" i="1"/>
  <c r="AJ10" i="1"/>
  <c r="AF13" i="1"/>
  <c r="AB13" i="1"/>
  <c r="X13" i="1"/>
  <c r="T13" i="1"/>
  <c r="P13" i="1"/>
  <c r="L13" i="1"/>
  <c r="AF10" i="1"/>
  <c r="AB10" i="1"/>
  <c r="X10" i="1"/>
  <c r="T10" i="1"/>
  <c r="P10" i="1"/>
  <c r="CB29" i="1" l="1"/>
  <c r="CB28" i="1"/>
  <c r="CB27" i="1"/>
  <c r="CB19" i="1"/>
  <c r="CB21" i="1"/>
  <c r="CB26" i="1"/>
  <c r="CB15" i="1"/>
  <c r="CB25" i="1"/>
  <c r="CB20" i="1"/>
  <c r="CB17" i="1"/>
  <c r="CB11" i="1"/>
  <c r="CB12" i="1"/>
  <c r="CB14" i="1"/>
  <c r="CB16" i="1"/>
  <c r="CB22" i="1"/>
  <c r="BX29" i="1"/>
  <c r="BX28" i="1"/>
  <c r="BX27" i="1"/>
  <c r="BX19" i="1"/>
  <c r="BX21" i="1"/>
  <c r="BX26" i="1"/>
  <c r="BX15" i="1"/>
  <c r="BX25" i="1"/>
  <c r="BX20" i="1"/>
  <c r="BX17" i="1"/>
  <c r="BX11" i="1"/>
  <c r="BX12" i="1"/>
  <c r="BX14" i="1"/>
  <c r="BX8" i="1"/>
  <c r="BX16" i="1"/>
  <c r="BX22" i="1"/>
  <c r="BT29" i="1"/>
  <c r="BT28" i="1"/>
  <c r="BT27" i="1"/>
  <c r="BT19" i="1"/>
  <c r="BT21" i="1"/>
  <c r="BT26" i="1"/>
  <c r="BT15" i="1"/>
  <c r="BT25" i="1"/>
  <c r="BT20" i="1"/>
  <c r="BT17" i="1"/>
  <c r="BT11" i="1"/>
  <c r="BT12" i="1"/>
  <c r="BT14" i="1"/>
  <c r="BT8" i="1"/>
  <c r="BT16" i="1"/>
  <c r="BT22" i="1"/>
  <c r="BP29" i="1"/>
  <c r="BP28" i="1"/>
  <c r="BP27" i="1"/>
  <c r="BP19" i="1"/>
  <c r="BP21" i="1"/>
  <c r="BP26" i="1"/>
  <c r="BP15" i="1"/>
  <c r="BP25" i="1"/>
  <c r="BP20" i="1"/>
  <c r="BP17" i="1"/>
  <c r="BP11" i="1"/>
  <c r="BP12" i="1"/>
  <c r="BP14" i="1"/>
  <c r="BP8" i="1"/>
  <c r="BP16" i="1"/>
  <c r="BP22" i="1"/>
  <c r="BL26" i="1"/>
  <c r="BL29" i="1"/>
  <c r="BL28" i="1"/>
  <c r="BL27" i="1"/>
  <c r="BL19" i="1"/>
  <c r="BL21" i="1"/>
  <c r="BL15" i="1"/>
  <c r="BL25" i="1"/>
  <c r="BL20" i="1"/>
  <c r="BL17" i="1"/>
  <c r="BL11" i="1"/>
  <c r="BL12" i="1"/>
  <c r="BL14" i="1"/>
  <c r="BL8" i="1"/>
  <c r="BL16" i="1"/>
  <c r="BL22" i="1"/>
  <c r="BH29" i="1"/>
  <c r="BH28" i="1"/>
  <c r="BH27" i="1"/>
  <c r="BH19" i="1"/>
  <c r="BH21" i="1"/>
  <c r="BH26" i="1"/>
  <c r="BH15" i="1"/>
  <c r="BH25" i="1"/>
  <c r="BH20" i="1"/>
  <c r="BH17" i="1"/>
  <c r="BH11" i="1"/>
  <c r="BD29" i="1"/>
  <c r="AZ29" i="1"/>
  <c r="AV29" i="1"/>
  <c r="AR29" i="1"/>
  <c r="AN29" i="1"/>
  <c r="AJ29" i="1"/>
  <c r="AF29" i="1"/>
  <c r="AB29" i="1"/>
  <c r="X29" i="1"/>
  <c r="T29" i="1"/>
  <c r="P29" i="1"/>
  <c r="L29" i="1"/>
  <c r="CB23" i="1" l="1"/>
  <c r="BX23" i="1"/>
  <c r="BT23" i="1"/>
  <c r="BP23" i="1"/>
  <c r="BL23" i="1"/>
  <c r="BH23" i="1"/>
  <c r="BD23" i="1"/>
  <c r="AZ23" i="1"/>
  <c r="BD28" i="1"/>
  <c r="AZ28" i="1"/>
  <c r="BD27" i="1"/>
  <c r="AZ27" i="1"/>
  <c r="AV23" i="1"/>
  <c r="AR23" i="1"/>
  <c r="AV28" i="1"/>
  <c r="AR28" i="1"/>
  <c r="AV27" i="1"/>
  <c r="AR27" i="1"/>
  <c r="AN28" i="1"/>
  <c r="AN27" i="1"/>
  <c r="L12" i="1"/>
  <c r="P12" i="1"/>
  <c r="T12" i="1"/>
  <c r="X12" i="1"/>
  <c r="AB12" i="1"/>
  <c r="AF12" i="1"/>
  <c r="AJ12" i="1"/>
  <c r="AN12" i="1"/>
  <c r="AR12" i="1"/>
  <c r="AV12" i="1"/>
  <c r="AZ12" i="1"/>
  <c r="BD12" i="1"/>
  <c r="BH12" i="1"/>
  <c r="CB24" i="1" l="1"/>
  <c r="BX24" i="1"/>
  <c r="BT24" i="1"/>
  <c r="BP24" i="1"/>
  <c r="BL24" i="1"/>
  <c r="BH24" i="1"/>
  <c r="BD24" i="1"/>
  <c r="AZ24" i="1"/>
  <c r="AV24" i="1"/>
  <c r="AR24" i="1"/>
  <c r="AN24" i="1"/>
  <c r="AJ24" i="1"/>
  <c r="AF24" i="1"/>
  <c r="AB24" i="1"/>
  <c r="X24" i="1"/>
  <c r="T24" i="1"/>
  <c r="P24" i="1"/>
  <c r="L24" i="1"/>
  <c r="BD15" i="1" l="1"/>
  <c r="AZ15" i="1"/>
  <c r="AV15" i="1"/>
  <c r="AR15" i="1"/>
  <c r="AN15" i="1"/>
  <c r="AJ15" i="1"/>
  <c r="AF15" i="1"/>
  <c r="AB15" i="1"/>
  <c r="X15" i="1"/>
  <c r="T15" i="1"/>
  <c r="BD21" i="1"/>
  <c r="AZ21" i="1"/>
  <c r="AV21" i="1"/>
  <c r="AR21" i="1"/>
  <c r="AN21" i="1"/>
  <c r="AJ21" i="1"/>
  <c r="AF21" i="1"/>
  <c r="AB21" i="1"/>
  <c r="X21" i="1"/>
  <c r="T21" i="1"/>
  <c r="AN23" i="1"/>
  <c r="AJ23" i="1"/>
  <c r="AF23" i="1"/>
  <c r="AB23" i="1"/>
  <c r="X23" i="1"/>
  <c r="T23" i="1"/>
  <c r="CB7" i="1"/>
  <c r="BX7" i="1"/>
  <c r="BT7" i="1"/>
  <c r="BP7" i="1"/>
  <c r="BL7" i="1"/>
  <c r="BH7" i="1"/>
  <c r="BD7" i="1"/>
  <c r="AZ7" i="1"/>
  <c r="AV7" i="1"/>
  <c r="AR7" i="1"/>
  <c r="AN7" i="1"/>
  <c r="AJ7" i="1"/>
  <c r="AF7" i="1"/>
  <c r="AB7" i="1"/>
  <c r="X7" i="1"/>
  <c r="T7" i="1"/>
  <c r="AJ28" i="1"/>
  <c r="AF28" i="1"/>
  <c r="AB28" i="1"/>
  <c r="X28" i="1"/>
  <c r="T28" i="1"/>
  <c r="P15" i="1"/>
  <c r="L15" i="1"/>
  <c r="P21" i="1"/>
  <c r="L21" i="1"/>
  <c r="P23" i="1"/>
  <c r="L23" i="1"/>
  <c r="P7" i="1"/>
  <c r="L7" i="1"/>
  <c r="P28" i="1"/>
  <c r="L28" i="1"/>
  <c r="P27" i="1"/>
  <c r="L27" i="1"/>
  <c r="BD26" i="1" l="1"/>
  <c r="AZ26" i="1"/>
  <c r="AV26" i="1"/>
  <c r="AR26" i="1"/>
  <c r="AN26" i="1"/>
  <c r="AJ26" i="1"/>
  <c r="AF26" i="1"/>
  <c r="AB26" i="1"/>
  <c r="X26" i="1"/>
  <c r="T26" i="1"/>
  <c r="P26" i="1"/>
  <c r="L26" i="1"/>
  <c r="BD11" i="1"/>
  <c r="AZ11" i="1"/>
  <c r="AV11" i="1"/>
  <c r="AR11" i="1"/>
  <c r="AN11" i="1"/>
  <c r="AJ11" i="1"/>
  <c r="AF11" i="1"/>
  <c r="AB11" i="1"/>
  <c r="X11" i="1"/>
  <c r="T11" i="1"/>
  <c r="P11" i="1"/>
  <c r="L11" i="1"/>
  <c r="CB18" i="1"/>
  <c r="BX18" i="1"/>
  <c r="BT18" i="1"/>
  <c r="BP18" i="1"/>
  <c r="BL18" i="1"/>
  <c r="BH18" i="1"/>
  <c r="BD18" i="1"/>
  <c r="AZ18" i="1"/>
  <c r="AV18" i="1"/>
  <c r="AR18" i="1"/>
  <c r="AN18" i="1"/>
  <c r="AJ18" i="1"/>
  <c r="AF18" i="1"/>
  <c r="AB18" i="1"/>
  <c r="X18" i="1"/>
  <c r="T18" i="1"/>
  <c r="P18" i="1"/>
  <c r="L18" i="1"/>
  <c r="BY13" i="1" l="1"/>
  <c r="BY10" i="1"/>
  <c r="CC13" i="1"/>
  <c r="CC10" i="1"/>
  <c r="BM10" i="1"/>
  <c r="BM13" i="1"/>
  <c r="BU10" i="1"/>
  <c r="BU13" i="1"/>
  <c r="BQ28" i="1"/>
  <c r="BQ10" i="1"/>
  <c r="BQ13" i="1"/>
  <c r="BY18" i="1"/>
  <c r="BU19" i="1"/>
  <c r="BQ11" i="1"/>
  <c r="BQ22" i="1"/>
  <c r="BQ15" i="1"/>
  <c r="BM18" i="1"/>
  <c r="BM24" i="1"/>
  <c r="CC18" i="1"/>
  <c r="CC24" i="1"/>
  <c r="BQ14" i="1"/>
  <c r="BQ16" i="1"/>
  <c r="BQ8" i="1"/>
  <c r="CC12" i="1"/>
  <c r="CC19" i="1"/>
  <c r="CC16" i="1"/>
  <c r="CC27" i="1"/>
  <c r="CC25" i="1"/>
  <c r="CC29" i="1"/>
  <c r="BM15" i="1"/>
  <c r="BM26" i="1"/>
  <c r="BM22" i="1"/>
  <c r="BM14" i="1"/>
  <c r="BM21" i="1"/>
  <c r="BY22" i="1"/>
  <c r="BY20" i="1"/>
  <c r="BY29" i="1"/>
  <c r="BY25" i="1"/>
  <c r="BY17" i="1"/>
  <c r="BY28" i="1"/>
  <c r="BU17" i="1"/>
  <c r="BU8" i="1"/>
  <c r="BQ12" i="1"/>
  <c r="BQ24" i="1"/>
  <c r="BQ26" i="1"/>
  <c r="CC17" i="1"/>
  <c r="CC20" i="1"/>
  <c r="CC8" i="1"/>
  <c r="CC28" i="1"/>
  <c r="BM8" i="1"/>
  <c r="BM20" i="1"/>
  <c r="BM27" i="1"/>
  <c r="BM19" i="1"/>
  <c r="BY14" i="1"/>
  <c r="BY16" i="1"/>
  <c r="BY8" i="1"/>
  <c r="BY15" i="1"/>
  <c r="BU25" i="1"/>
  <c r="BU28" i="1"/>
  <c r="BU21" i="1"/>
  <c r="BU18" i="1"/>
  <c r="BQ29" i="1"/>
  <c r="BQ19" i="1"/>
  <c r="BQ20" i="1"/>
  <c r="BQ21" i="1"/>
  <c r="BQ17" i="1"/>
  <c r="BQ27" i="1"/>
  <c r="BY24" i="1"/>
  <c r="CC11" i="1"/>
  <c r="CC14" i="1"/>
  <c r="BM12" i="1"/>
  <c r="BM17" i="1"/>
  <c r="BM28" i="1"/>
  <c r="BY19" i="1"/>
  <c r="BY12" i="1"/>
  <c r="BY27" i="1"/>
  <c r="BY26" i="1"/>
  <c r="BU24" i="1"/>
  <c r="BU16" i="1"/>
  <c r="BU29" i="1"/>
  <c r="BU11" i="1"/>
  <c r="BU27" i="1"/>
  <c r="BU20" i="1"/>
  <c r="BQ18" i="1"/>
  <c r="BQ25" i="1"/>
  <c r="CC22" i="1"/>
  <c r="CC21" i="1"/>
  <c r="CC26" i="1"/>
  <c r="BM11" i="1"/>
  <c r="BM29" i="1"/>
  <c r="BM25" i="1"/>
  <c r="BY11" i="1"/>
  <c r="BY21" i="1"/>
  <c r="BU14" i="1"/>
  <c r="BU26" i="1"/>
  <c r="BU12" i="1"/>
  <c r="BU22" i="1"/>
  <c r="BU15" i="1"/>
  <c r="BH14" i="1"/>
  <c r="BH22" i="1"/>
  <c r="BH16" i="1"/>
  <c r="BH8" i="1"/>
  <c r="BD14" i="1"/>
  <c r="BD17" i="1"/>
  <c r="BD22" i="1"/>
  <c r="BD19" i="1"/>
  <c r="BD25" i="1"/>
  <c r="BD16" i="1"/>
  <c r="BD8" i="1"/>
  <c r="BD20" i="1"/>
  <c r="AZ14" i="1"/>
  <c r="AZ17" i="1"/>
  <c r="AZ22" i="1"/>
  <c r="AZ19" i="1"/>
  <c r="AZ25" i="1"/>
  <c r="AZ16" i="1"/>
  <c r="AZ8" i="1"/>
  <c r="AZ20" i="1"/>
  <c r="AV14" i="1"/>
  <c r="AV17" i="1"/>
  <c r="AV22" i="1"/>
  <c r="AV19" i="1"/>
  <c r="AV25" i="1"/>
  <c r="AV16" i="1"/>
  <c r="AV8" i="1"/>
  <c r="AV20" i="1"/>
  <c r="AR14" i="1"/>
  <c r="AR17" i="1"/>
  <c r="AR22" i="1"/>
  <c r="AR19" i="1"/>
  <c r="AR25" i="1"/>
  <c r="AR16" i="1"/>
  <c r="AR8" i="1"/>
  <c r="AR20" i="1"/>
  <c r="AN14" i="1"/>
  <c r="AN17" i="1"/>
  <c r="AN22" i="1"/>
  <c r="AN19" i="1"/>
  <c r="AN25" i="1"/>
  <c r="AN16" i="1"/>
  <c r="AN8" i="1"/>
  <c r="AN20" i="1"/>
  <c r="AJ14" i="1"/>
  <c r="AJ17" i="1"/>
  <c r="AJ22" i="1"/>
  <c r="AJ27" i="1"/>
  <c r="AJ19" i="1"/>
  <c r="AJ25" i="1"/>
  <c r="AJ16" i="1"/>
  <c r="AJ8" i="1"/>
  <c r="AJ20" i="1"/>
  <c r="AF14" i="1"/>
  <c r="AF17" i="1"/>
  <c r="AF22" i="1"/>
  <c r="AF27" i="1"/>
  <c r="AF19" i="1"/>
  <c r="AF25" i="1"/>
  <c r="AF16" i="1"/>
  <c r="AF8" i="1"/>
  <c r="AF20" i="1"/>
  <c r="AB14" i="1"/>
  <c r="AB17" i="1"/>
  <c r="AB22" i="1"/>
  <c r="AB27" i="1"/>
  <c r="AB19" i="1"/>
  <c r="AB25" i="1"/>
  <c r="AB16" i="1"/>
  <c r="AB8" i="1"/>
  <c r="AB20" i="1"/>
  <c r="X14" i="1"/>
  <c r="X17" i="1"/>
  <c r="X22" i="1"/>
  <c r="X27" i="1"/>
  <c r="X19" i="1"/>
  <c r="X25" i="1"/>
  <c r="X16" i="1"/>
  <c r="X8" i="1"/>
  <c r="X20" i="1"/>
  <c r="T14" i="1"/>
  <c r="T17" i="1"/>
  <c r="T22" i="1"/>
  <c r="T27" i="1"/>
  <c r="T19" i="1"/>
  <c r="T25" i="1"/>
  <c r="T16" i="1"/>
  <c r="T8" i="1"/>
  <c r="T20" i="1"/>
  <c r="P14" i="1"/>
  <c r="P17" i="1"/>
  <c r="P22" i="1"/>
  <c r="P19" i="1"/>
  <c r="P25" i="1"/>
  <c r="P16" i="1"/>
  <c r="P8" i="1"/>
  <c r="P20" i="1"/>
  <c r="L19" i="1"/>
  <c r="L25" i="1"/>
  <c r="L16" i="1"/>
  <c r="L8" i="1"/>
  <c r="L20" i="1"/>
  <c r="L22" i="1"/>
  <c r="L17" i="1"/>
  <c r="L14" i="1"/>
  <c r="AK9" i="1" l="1"/>
  <c r="Q14" i="1"/>
  <c r="Q11" i="1"/>
  <c r="U27" i="1"/>
  <c r="Q18" i="1"/>
  <c r="U20" i="1"/>
  <c r="U9" i="1"/>
  <c r="U8" i="1"/>
  <c r="U10" i="1"/>
  <c r="U13" i="1"/>
  <c r="U29" i="1"/>
  <c r="U12" i="1"/>
  <c r="U24" i="1"/>
  <c r="U21" i="1"/>
  <c r="U7" i="1"/>
  <c r="U28" i="1"/>
  <c r="U15" i="1"/>
  <c r="U23" i="1"/>
  <c r="Q19" i="1"/>
  <c r="U16" i="1"/>
  <c r="U14" i="1"/>
  <c r="U26" i="1"/>
  <c r="Q9" i="1"/>
  <c r="Q8" i="1"/>
  <c r="Q10" i="1"/>
  <c r="Q13" i="1"/>
  <c r="Q29" i="1"/>
  <c r="Q12" i="1"/>
  <c r="Q24" i="1"/>
  <c r="Q27" i="1"/>
  <c r="Q15" i="1"/>
  <c r="Q28" i="1"/>
  <c r="Q23" i="1"/>
  <c r="Q7" i="1"/>
  <c r="Q21" i="1"/>
  <c r="Q26" i="1"/>
  <c r="Q16" i="1"/>
  <c r="U17" i="1"/>
  <c r="Q22" i="1"/>
  <c r="U25" i="1"/>
  <c r="U11" i="1"/>
  <c r="U22" i="1"/>
  <c r="Q25" i="1"/>
  <c r="Q20" i="1"/>
  <c r="Q17" i="1"/>
  <c r="U19" i="1"/>
  <c r="Y9" i="1"/>
  <c r="U18" i="1"/>
  <c r="AC9" i="1"/>
  <c r="AG9" i="1"/>
  <c r="AW13" i="1"/>
  <c r="AW10" i="1"/>
  <c r="AS13" i="1"/>
  <c r="AS10" i="1"/>
  <c r="BI13" i="1"/>
  <c r="BI10" i="1"/>
  <c r="AO10" i="1"/>
  <c r="AO13" i="1"/>
  <c r="BE13" i="1"/>
  <c r="BE10" i="1"/>
  <c r="Y10" i="1"/>
  <c r="Y13" i="1"/>
  <c r="AC13" i="1"/>
  <c r="AC10" i="1"/>
  <c r="AG13" i="1"/>
  <c r="AG10" i="1"/>
  <c r="AK10" i="1"/>
  <c r="AK13" i="1"/>
  <c r="BA10" i="1"/>
  <c r="BA13" i="1"/>
  <c r="AS29" i="1"/>
  <c r="AO29" i="1"/>
  <c r="BE29" i="1"/>
  <c r="Y29" i="1"/>
  <c r="AC29" i="1"/>
  <c r="AG29" i="1"/>
  <c r="AK29" i="1"/>
  <c r="BA29" i="1"/>
  <c r="BI28" i="1"/>
  <c r="BI15" i="1"/>
  <c r="BI25" i="1"/>
  <c r="BI20" i="1"/>
  <c r="BI19" i="1"/>
  <c r="BI29" i="1"/>
  <c r="BI17" i="1"/>
  <c r="BI27" i="1"/>
  <c r="BI11" i="1"/>
  <c r="BI21" i="1"/>
  <c r="BI26" i="1"/>
  <c r="AW29" i="1"/>
  <c r="BI22" i="1"/>
  <c r="BI12" i="1"/>
  <c r="BI18" i="1"/>
  <c r="BI14" i="1"/>
  <c r="BI24" i="1"/>
  <c r="BI8" i="1"/>
  <c r="BI16" i="1"/>
  <c r="BE16" i="1"/>
  <c r="BE19" i="1"/>
  <c r="BE20" i="1"/>
  <c r="BE25" i="1"/>
  <c r="BE22" i="1"/>
  <c r="BE24" i="1"/>
  <c r="BE12" i="1"/>
  <c r="BE28" i="1"/>
  <c r="BE27" i="1"/>
  <c r="BE21" i="1"/>
  <c r="BE15" i="1"/>
  <c r="BE7" i="1"/>
  <c r="BE11" i="1"/>
  <c r="BE8" i="1"/>
  <c r="BE17" i="1"/>
  <c r="BE18" i="1"/>
  <c r="BE14" i="1"/>
  <c r="BE26" i="1"/>
  <c r="AS20" i="1"/>
  <c r="AK20" i="1"/>
  <c r="AK25" i="1"/>
  <c r="AO20" i="1"/>
  <c r="AO25" i="1"/>
  <c r="AS23" i="1"/>
  <c r="AS28" i="1"/>
  <c r="AS27" i="1"/>
  <c r="BI23" i="1"/>
  <c r="AO11" i="1"/>
  <c r="AO27" i="1"/>
  <c r="AO28" i="1"/>
  <c r="BE23" i="1"/>
  <c r="AK11" i="1"/>
  <c r="BA28" i="1"/>
  <c r="BA27" i="1"/>
  <c r="BA23" i="1"/>
  <c r="BQ23" i="1"/>
  <c r="BU23" i="1"/>
  <c r="BY23" i="1"/>
  <c r="CC23" i="1"/>
  <c r="AS26" i="1"/>
  <c r="AW27" i="1"/>
  <c r="AW28" i="1"/>
  <c r="AW23" i="1"/>
  <c r="BM23" i="1"/>
  <c r="AK8" i="1"/>
  <c r="AK22" i="1"/>
  <c r="AO22" i="1"/>
  <c r="AS8" i="1"/>
  <c r="AS22" i="1"/>
  <c r="AK27" i="1"/>
  <c r="Y12" i="1"/>
  <c r="AC12" i="1"/>
  <c r="AG12" i="1"/>
  <c r="AK12" i="1"/>
  <c r="AK24" i="1"/>
  <c r="AK23" i="1"/>
  <c r="AK28" i="1"/>
  <c r="AK7" i="1"/>
  <c r="AK21" i="1"/>
  <c r="AK15" i="1"/>
  <c r="AO17" i="1"/>
  <c r="AO12" i="1"/>
  <c r="AO24" i="1"/>
  <c r="AO7" i="1"/>
  <c r="AO21" i="1"/>
  <c r="AO15" i="1"/>
  <c r="AO23" i="1"/>
  <c r="AS17" i="1"/>
  <c r="AS12" i="1"/>
  <c r="AS24" i="1"/>
  <c r="AS21" i="1"/>
  <c r="AS7" i="1"/>
  <c r="AS15" i="1"/>
  <c r="AW12" i="1"/>
  <c r="BA12" i="1"/>
  <c r="AK26" i="1"/>
  <c r="AS18" i="1"/>
  <c r="AS25" i="1"/>
  <c r="AK18" i="1"/>
  <c r="AK16" i="1"/>
  <c r="AK19" i="1"/>
  <c r="AK14" i="1"/>
  <c r="AO16" i="1"/>
  <c r="AO19" i="1"/>
  <c r="AO14" i="1"/>
  <c r="AS16" i="1"/>
  <c r="AS19" i="1"/>
  <c r="AS14" i="1"/>
  <c r="AO26" i="1"/>
  <c r="AS11" i="1"/>
  <c r="AO18" i="1"/>
  <c r="AK17" i="1"/>
  <c r="AG8" i="1"/>
  <c r="AG19" i="1"/>
  <c r="AG28" i="1"/>
  <c r="AG24" i="1"/>
  <c r="AG17" i="1"/>
  <c r="AG27" i="1"/>
  <c r="AG14" i="1"/>
  <c r="AG11" i="1"/>
  <c r="AG7" i="1"/>
  <c r="AG21" i="1"/>
  <c r="AG23" i="1"/>
  <c r="AG16" i="1"/>
  <c r="AG18" i="1"/>
  <c r="AG25" i="1"/>
  <c r="AG15" i="1"/>
  <c r="AG20" i="1"/>
  <c r="AG26" i="1"/>
  <c r="AG22" i="1"/>
  <c r="AW24" i="1"/>
  <c r="Y24" i="1"/>
  <c r="BA24" i="1"/>
  <c r="AC24" i="1"/>
  <c r="Y20" i="1"/>
  <c r="Y16" i="1"/>
  <c r="Y19" i="1"/>
  <c r="Y17" i="1"/>
  <c r="Y26" i="1"/>
  <c r="Y25" i="1"/>
  <c r="Y14" i="1"/>
  <c r="Y8" i="1"/>
  <c r="Y23" i="1"/>
  <c r="Y15" i="1"/>
  <c r="Y21" i="1"/>
  <c r="Y28" i="1"/>
  <c r="Y7" i="1"/>
  <c r="Y27" i="1"/>
  <c r="Y11" i="1"/>
  <c r="Y22" i="1"/>
  <c r="Y18" i="1"/>
  <c r="BU7" i="1"/>
  <c r="BA7" i="1"/>
  <c r="BA21" i="1"/>
  <c r="BA15" i="1"/>
  <c r="BQ7" i="1"/>
  <c r="AC7" i="1"/>
  <c r="AC15" i="1"/>
  <c r="AC21" i="1"/>
  <c r="AC28" i="1"/>
  <c r="AC23" i="1"/>
  <c r="BI7" i="1"/>
  <c r="BY7" i="1"/>
  <c r="AW15" i="1"/>
  <c r="AW21" i="1"/>
  <c r="AW7" i="1"/>
  <c r="BM7" i="1"/>
  <c r="CC7" i="1"/>
  <c r="AW11" i="1"/>
  <c r="AC11" i="1"/>
  <c r="BA26" i="1"/>
  <c r="AW26" i="1"/>
  <c r="BA11" i="1"/>
  <c r="AC26" i="1"/>
  <c r="AC18" i="1"/>
  <c r="AW18" i="1"/>
  <c r="BA18" i="1"/>
  <c r="M16" i="1" l="1"/>
  <c r="M12" i="1"/>
  <c r="I12" i="1" s="1"/>
  <c r="M27" i="1"/>
  <c r="M15" i="1"/>
  <c r="I15" i="1" s="1"/>
  <c r="M8" i="1"/>
  <c r="M18" i="1"/>
  <c r="H18" i="1" s="1"/>
  <c r="M14" i="1"/>
  <c r="M29" i="1"/>
  <c r="M23" i="1"/>
  <c r="I23" i="1" s="1"/>
  <c r="M7" i="1"/>
  <c r="I7" i="1" s="1"/>
  <c r="M25" i="1"/>
  <c r="M11" i="1"/>
  <c r="I11" i="1" s="1"/>
  <c r="M22" i="1"/>
  <c r="M24" i="1"/>
  <c r="H24" i="1" s="1"/>
  <c r="M28" i="1"/>
  <c r="I28" i="1" s="1"/>
  <c r="M26" i="1"/>
  <c r="I26" i="1" s="1"/>
  <c r="M19" i="1"/>
  <c r="M13" i="1"/>
  <c r="I13" i="1" s="1"/>
  <c r="M21" i="1"/>
  <c r="I21" i="1" s="1"/>
  <c r="M17" i="1"/>
  <c r="I10" i="1"/>
  <c r="M20" i="1"/>
  <c r="I24" i="1" l="1"/>
  <c r="I18" i="1"/>
  <c r="H29" i="1"/>
  <c r="I29" i="1"/>
  <c r="G29" i="1"/>
  <c r="H13" i="1"/>
  <c r="G13" i="1"/>
  <c r="G10" i="1"/>
  <c r="H10" i="1"/>
  <c r="G11" i="1"/>
  <c r="H11" i="1"/>
  <c r="G23" i="1"/>
  <c r="H23" i="1"/>
  <c r="G28" i="1"/>
  <c r="H28" i="1"/>
  <c r="G24" i="1"/>
  <c r="G26" i="1"/>
  <c r="H26" i="1"/>
  <c r="G18" i="1"/>
  <c r="G7" i="1"/>
  <c r="H7" i="1"/>
  <c r="G21" i="1"/>
  <c r="H21" i="1"/>
  <c r="G15" i="1"/>
  <c r="H15" i="1"/>
  <c r="G12" i="1"/>
  <c r="H12" i="1"/>
  <c r="AW19" i="1"/>
  <c r="AC19" i="1"/>
  <c r="AS31" i="1" s="1"/>
  <c r="BA19" i="1"/>
  <c r="AW14" i="1"/>
  <c r="AW25" i="1"/>
  <c r="AW8" i="1"/>
  <c r="AW17" i="1"/>
  <c r="AW20" i="1"/>
  <c r="AW16" i="1"/>
  <c r="AW22" i="1"/>
  <c r="BA22" i="1"/>
  <c r="BA20" i="1"/>
  <c r="BA8" i="1"/>
  <c r="BA17" i="1"/>
  <c r="BA25" i="1"/>
  <c r="BA14" i="1"/>
  <c r="BA16" i="1"/>
  <c r="AC27" i="1"/>
  <c r="G27" i="1" s="1"/>
  <c r="AC22" i="1"/>
  <c r="AC20" i="1"/>
  <c r="AC14" i="1"/>
  <c r="AC25" i="1"/>
  <c r="AC16" i="1"/>
  <c r="AC8" i="1"/>
  <c r="AC17" i="1"/>
  <c r="I20" i="1" l="1"/>
  <c r="H22" i="1"/>
  <c r="H16" i="1"/>
  <c r="H8" i="1"/>
  <c r="H14" i="1"/>
  <c r="H17" i="1"/>
  <c r="H20" i="1"/>
  <c r="H25" i="1"/>
  <c r="I22" i="1"/>
  <c r="I8" i="1"/>
  <c r="I16" i="1"/>
  <c r="I14" i="1"/>
  <c r="I19" i="1"/>
  <c r="I27" i="1"/>
  <c r="I25" i="1"/>
  <c r="I17" i="1"/>
  <c r="G20" i="1"/>
  <c r="G22" i="1"/>
  <c r="G16" i="1"/>
  <c r="H19" i="1"/>
  <c r="H27" i="1"/>
  <c r="G8" i="1"/>
  <c r="G14" i="1"/>
  <c r="G17" i="1"/>
  <c r="G25" i="1"/>
  <c r="G19" i="1"/>
  <c r="F10" i="1" l="1"/>
  <c r="F13" i="1"/>
  <c r="F22" i="1"/>
  <c r="F18" i="1"/>
  <c r="F16" i="1"/>
  <c r="F19" i="1"/>
  <c r="F24" i="1"/>
  <c r="F25" i="1"/>
  <c r="F20" i="1"/>
  <c r="F12" i="1"/>
  <c r="F14" i="1"/>
  <c r="F11" i="1"/>
  <c r="F8" i="1"/>
  <c r="F17" i="1"/>
  <c r="F7" i="1"/>
  <c r="F29" i="1"/>
  <c r="F27" i="1"/>
  <c r="F23" i="1"/>
  <c r="F15" i="1"/>
  <c r="F28" i="1"/>
  <c r="F21" i="1"/>
  <c r="F26" i="1"/>
</calcChain>
</file>

<file path=xl/sharedStrings.xml><?xml version="1.0" encoding="utf-8"?>
<sst xmlns="http://schemas.openxmlformats.org/spreadsheetml/2006/main" count="190" uniqueCount="102">
  <si>
    <t>Navn</t>
  </si>
  <si>
    <t>Båd</t>
  </si>
  <si>
    <t>Lys</t>
  </si>
  <si>
    <t>Placering</t>
  </si>
  <si>
    <t>Min</t>
  </si>
  <si>
    <t>Sek</t>
  </si>
  <si>
    <t>LysT</t>
  </si>
  <si>
    <t>Point</t>
  </si>
  <si>
    <t>Albin Accent</t>
  </si>
  <si>
    <t>Lars B. Andersen</t>
  </si>
  <si>
    <t>Lennart Olsson</t>
  </si>
  <si>
    <t>Naver 29</t>
  </si>
  <si>
    <t>John Sohn</t>
  </si>
  <si>
    <t>Mirage 28</t>
  </si>
  <si>
    <t>Jørgen Skov</t>
  </si>
  <si>
    <t>Johnson 26</t>
  </si>
  <si>
    <t>IB</t>
  </si>
  <si>
    <t>Maxi 77</t>
  </si>
  <si>
    <t>Lars Bro</t>
  </si>
  <si>
    <t>Smut</t>
  </si>
  <si>
    <t>Jørgen Rise</t>
  </si>
  <si>
    <t>Grenada 31</t>
  </si>
  <si>
    <t>Bitch</t>
  </si>
  <si>
    <t>Salacia</t>
  </si>
  <si>
    <t>Fjamse 2</t>
  </si>
  <si>
    <t>Anje</t>
  </si>
  <si>
    <t>Lady Tess</t>
  </si>
  <si>
    <t>Stålbåd</t>
  </si>
  <si>
    <t>Tom Simonsen</t>
  </si>
  <si>
    <t>Benny/Gert Pedersen</t>
  </si>
  <si>
    <t>6. juni</t>
  </si>
  <si>
    <t>20. juni</t>
  </si>
  <si>
    <t>27. juni</t>
  </si>
  <si>
    <t>1. august</t>
  </si>
  <si>
    <t>8. august</t>
  </si>
  <si>
    <t>15. august</t>
  </si>
  <si>
    <t>22. august</t>
  </si>
  <si>
    <t>29. august</t>
  </si>
  <si>
    <t>5. september</t>
  </si>
  <si>
    <t>12. september</t>
  </si>
  <si>
    <t>19. september</t>
  </si>
  <si>
    <t>Mors Rundt</t>
  </si>
  <si>
    <t>Mille M</t>
  </si>
  <si>
    <t>Maxi 1000</t>
  </si>
  <si>
    <t>Peter Staun</t>
  </si>
  <si>
    <t>Johanna</t>
  </si>
  <si>
    <t>Passat 26</t>
  </si>
  <si>
    <t>Jeanneau</t>
  </si>
  <si>
    <t>Henrik Vestergaard</t>
  </si>
  <si>
    <t>Supero 800</t>
  </si>
  <si>
    <t>Adventure</t>
  </si>
  <si>
    <t>Pelle/Mette Thomasen</t>
  </si>
  <si>
    <t>Hyggen</t>
  </si>
  <si>
    <t>Maxi Fenix</t>
  </si>
  <si>
    <t>Martin Hamborg</t>
  </si>
  <si>
    <t>Nordisk krydser</t>
  </si>
  <si>
    <t>Svea</t>
  </si>
  <si>
    <t>I alt</t>
  </si>
  <si>
    <t>Sejlet tid</t>
  </si>
  <si>
    <t>tal</t>
  </si>
  <si>
    <t>Ruddi K. Mortensen</t>
  </si>
  <si>
    <t>Michael/Anders Sigh</t>
  </si>
  <si>
    <t>tid</t>
  </si>
  <si>
    <t>Lystals-</t>
  </si>
  <si>
    <t>Peter Nielsen</t>
  </si>
  <si>
    <t>Kimbo</t>
  </si>
  <si>
    <t>Grenada 41</t>
  </si>
  <si>
    <t>Mogens Holm</t>
  </si>
  <si>
    <t>Bavaria 38</t>
  </si>
  <si>
    <t>Jackpot 2</t>
  </si>
  <si>
    <t>Michael Steclich</t>
  </si>
  <si>
    <t>Wet Vet</t>
  </si>
  <si>
    <t>Bavaria 34</t>
  </si>
  <si>
    <t>Lystid</t>
  </si>
  <si>
    <t>Bo Bjerrum</t>
  </si>
  <si>
    <t>Beason 31</t>
  </si>
  <si>
    <t>Erik Møller</t>
  </si>
  <si>
    <t>7 bedste</t>
  </si>
  <si>
    <t>Robert Larsen</t>
  </si>
  <si>
    <t>Granada 30</t>
  </si>
  <si>
    <t>Antal</t>
  </si>
  <si>
    <t>sejladser</t>
  </si>
  <si>
    <t>Kenneth</t>
  </si>
  <si>
    <t>Boten Anna</t>
  </si>
  <si>
    <t>Shipman 28</t>
  </si>
  <si>
    <t>Bianca 107</t>
  </si>
  <si>
    <t>Nibe Sejlklub - Mandagssejlads 2017</t>
  </si>
  <si>
    <t>15. maj</t>
  </si>
  <si>
    <t>29. maj</t>
  </si>
  <si>
    <t>Azela</t>
  </si>
  <si>
    <t>Freedom</t>
  </si>
  <si>
    <t>Antal deltagende både</t>
  </si>
  <si>
    <t>X 79</t>
  </si>
  <si>
    <t>Comfortina 38</t>
  </si>
  <si>
    <t>7 9 13</t>
  </si>
  <si>
    <t>200 minutter = deltaget, men ikke gennemført</t>
  </si>
  <si>
    <t>Hanne Torsager</t>
  </si>
  <si>
    <t>Aquila</t>
  </si>
  <si>
    <t>Ylva</t>
  </si>
  <si>
    <t>8.maj</t>
  </si>
  <si>
    <t xml:space="preserve">22. maj </t>
  </si>
  <si>
    <t>29.maj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</si>
</sst>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\ mmmm"/>
    <numFmt numFmtId="165" formatCode="0.000"/>
  </numFmts>
  <fonts count="5" x14ac:knownFonts="1">
    <font>
      <sz val="12"/>
      <color indexed="8"/>
      <name val="Verdana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2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ck">
        <color indexed="10"/>
      </right>
      <top style="thin">
        <color indexed="9"/>
      </top>
      <bottom style="thin">
        <color indexed="9"/>
      </bottom>
      <diagonal/>
    </border>
    <border>
      <left style="thick">
        <color indexed="10"/>
      </left>
      <right/>
      <top style="thick">
        <color indexed="10"/>
      </top>
      <bottom style="thin">
        <color indexed="9"/>
      </bottom>
      <diagonal/>
    </border>
    <border>
      <left/>
      <right/>
      <top style="thick">
        <color indexed="10"/>
      </top>
      <bottom style="thin">
        <color indexed="9"/>
      </bottom>
      <diagonal/>
    </border>
    <border>
      <left/>
      <right style="thick">
        <color indexed="10"/>
      </right>
      <top style="thick">
        <color indexed="10"/>
      </top>
      <bottom style="thin">
        <color indexed="9"/>
      </bottom>
      <diagonal/>
    </border>
    <border>
      <left/>
      <right style="thick">
        <color indexed="8"/>
      </right>
      <top style="thick">
        <color indexed="10"/>
      </top>
      <bottom style="thin">
        <color indexed="9"/>
      </bottom>
      <diagonal/>
    </border>
    <border>
      <left style="thick">
        <color indexed="1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ck">
        <color indexed="10"/>
      </right>
      <top/>
      <bottom style="thin">
        <color indexed="9"/>
      </bottom>
      <diagonal/>
    </border>
    <border>
      <left style="thick">
        <color indexed="10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medium">
        <color indexed="8"/>
      </bottom>
      <diagonal/>
    </border>
    <border>
      <left/>
      <right style="thick">
        <color indexed="10"/>
      </right>
      <top style="thin">
        <color indexed="9"/>
      </top>
      <bottom style="medium">
        <color indexed="8"/>
      </bottom>
      <diagonal/>
    </border>
    <border>
      <left style="thick">
        <color indexed="10"/>
      </left>
      <right/>
      <top style="thin">
        <color indexed="9"/>
      </top>
      <bottom style="medium">
        <color indexed="8"/>
      </bottom>
      <diagonal/>
    </border>
    <border>
      <left/>
      <right/>
      <top style="thin">
        <color indexed="9"/>
      </top>
      <bottom/>
      <diagonal/>
    </border>
    <border>
      <left style="thick">
        <color indexed="10"/>
      </left>
      <right/>
      <top style="thin">
        <color indexed="9"/>
      </top>
      <bottom/>
      <diagonal/>
    </border>
    <border>
      <left/>
      <right style="thick">
        <color indexed="10"/>
      </right>
      <top style="thin">
        <color indexed="9"/>
      </top>
      <bottom/>
      <diagonal/>
    </border>
    <border>
      <left style="thick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ck">
        <color indexed="10"/>
      </left>
      <right/>
      <top style="thin">
        <color theme="2"/>
      </top>
      <bottom style="medium">
        <color auto="1"/>
      </bottom>
      <diagonal/>
    </border>
    <border>
      <left/>
      <right/>
      <top style="thin">
        <color theme="2"/>
      </top>
      <bottom style="medium">
        <color auto="1"/>
      </bottom>
      <diagonal/>
    </border>
    <border>
      <left/>
      <right/>
      <top style="thin">
        <color theme="2"/>
      </top>
      <bottom style="medium">
        <color indexed="8"/>
      </bottom>
      <diagonal/>
    </border>
    <border>
      <left/>
      <right/>
      <top style="thin">
        <color indexed="9"/>
      </top>
      <bottom style="medium">
        <color theme="3"/>
      </bottom>
      <diagonal/>
    </border>
    <border>
      <left/>
      <right/>
      <top style="thin">
        <color indexed="9"/>
      </top>
      <bottom style="medium">
        <color indexed="10"/>
      </bottom>
      <diagonal/>
    </border>
    <border>
      <left/>
      <right style="thick">
        <color indexed="10"/>
      </right>
      <top style="thin">
        <color indexed="9"/>
      </top>
      <bottom style="medium">
        <color indexed="10"/>
      </bottom>
      <diagonal/>
    </border>
    <border>
      <left style="thick">
        <color indexed="10"/>
      </left>
      <right/>
      <top style="thin">
        <color indexed="9"/>
      </top>
      <bottom style="medium">
        <color indexed="10"/>
      </bottom>
      <diagonal/>
    </border>
    <border>
      <left/>
      <right style="thick">
        <color indexed="8"/>
      </right>
      <top style="thin">
        <color indexed="9"/>
      </top>
      <bottom style="medium">
        <color theme="3"/>
      </bottom>
      <diagonal/>
    </border>
    <border>
      <left/>
      <right style="thick">
        <color indexed="10"/>
      </right>
      <top style="thin">
        <color indexed="9"/>
      </top>
      <bottom style="medium">
        <color theme="3"/>
      </bottom>
      <diagonal/>
    </border>
    <border>
      <left style="thick">
        <color indexed="10"/>
      </left>
      <right/>
      <top style="thin">
        <color indexed="9"/>
      </top>
      <bottom style="medium">
        <color theme="3"/>
      </bottom>
      <diagonal/>
    </border>
    <border>
      <left/>
      <right style="thick">
        <color indexed="10"/>
      </right>
      <top style="thin">
        <color indexed="9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indexed="9"/>
      </top>
      <bottom style="medium">
        <color theme="3"/>
      </bottom>
      <diagonal/>
    </border>
    <border>
      <left style="thick">
        <color auto="1"/>
      </left>
      <right/>
      <top/>
      <bottom style="thin">
        <color indexed="9"/>
      </bottom>
      <diagonal/>
    </border>
    <border>
      <left style="thick">
        <color auto="1"/>
      </left>
      <right/>
      <top style="thin">
        <color indexed="9"/>
      </top>
      <bottom style="thin">
        <color indexed="9"/>
      </bottom>
      <diagonal/>
    </border>
    <border>
      <left style="thick">
        <color auto="1"/>
      </left>
      <right/>
      <top style="thin">
        <color indexed="9"/>
      </top>
      <bottom style="medium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 style="thick">
        <color auto="1"/>
      </top>
      <bottom/>
      <diagonal/>
    </border>
    <border>
      <left style="thick">
        <color indexed="10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ck">
        <color auto="1"/>
      </left>
      <right/>
      <top style="thin">
        <color indexed="9"/>
      </top>
      <bottom/>
      <diagonal/>
    </border>
    <border>
      <left style="thick">
        <color indexed="10"/>
      </left>
      <right/>
      <top style="medium">
        <color auto="1"/>
      </top>
      <bottom style="thin">
        <color indexed="9"/>
      </bottom>
      <diagonal/>
    </border>
    <border>
      <left/>
      <right/>
      <top style="medium">
        <color auto="1"/>
      </top>
      <bottom style="thin">
        <color indexed="9"/>
      </bottom>
      <diagonal/>
    </border>
    <border>
      <left/>
      <right style="thick">
        <color indexed="10"/>
      </right>
      <top style="medium">
        <color auto="1"/>
      </top>
      <bottom style="thin">
        <color indexed="9"/>
      </bottom>
      <diagonal/>
    </border>
    <border>
      <left style="thick">
        <color auto="1"/>
      </left>
      <right/>
      <top style="medium">
        <color auto="1"/>
      </top>
      <bottom style="thin">
        <color indexed="9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10"/>
      </bottom>
      <diagonal/>
    </border>
    <border>
      <left style="thick">
        <color indexed="1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indexed="10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indexed="10"/>
      </left>
      <right style="thick">
        <color indexed="10"/>
      </right>
      <top style="medium">
        <color indexed="10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1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3" borderId="11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3" borderId="14" xfId="0" applyNumberFormat="1" applyFont="1" applyFill="1" applyBorder="1" applyAlignment="1">
      <alignment horizontal="center"/>
    </xf>
    <xf numFmtId="0" fontId="1" fillId="3" borderId="12" xfId="0" applyNumberFormat="1" applyFont="1" applyFill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1" fillId="3" borderId="20" xfId="0" applyNumberFormat="1" applyFont="1" applyFill="1" applyBorder="1" applyAlignment="1">
      <alignment horizontal="center"/>
    </xf>
    <xf numFmtId="0" fontId="1" fillId="3" borderId="21" xfId="0" applyNumberFormat="1" applyFont="1" applyFill="1" applyBorder="1" applyAlignment="1">
      <alignment horizontal="center"/>
    </xf>
    <xf numFmtId="0" fontId="1" fillId="3" borderId="22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0" fontId="1" fillId="3" borderId="26" xfId="0" applyNumberFormat="1" applyFont="1" applyFill="1" applyBorder="1" applyAlignment="1">
      <alignment horizontal="center"/>
    </xf>
    <xf numFmtId="0" fontId="1" fillId="3" borderId="24" xfId="0" applyNumberFormat="1" applyFont="1" applyFill="1" applyBorder="1" applyAlignment="1">
      <alignment horizontal="center"/>
    </xf>
    <xf numFmtId="1" fontId="1" fillId="3" borderId="24" xfId="0" applyNumberFormat="1" applyFont="1" applyFill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2" fillId="2" borderId="23" xfId="0" applyNumberFormat="1" applyFont="1" applyFill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3" borderId="29" xfId="0" applyNumberFormat="1" applyFont="1" applyFill="1" applyBorder="1" applyAlignment="1">
      <alignment horizontal="left"/>
    </xf>
    <xf numFmtId="0" fontId="1" fillId="3" borderId="23" xfId="0" applyNumberFormat="1" applyFont="1" applyFill="1" applyBorder="1" applyAlignment="1">
      <alignment horizontal="center"/>
    </xf>
    <xf numFmtId="1" fontId="1" fillId="3" borderId="23" xfId="0" applyNumberFormat="1" applyFont="1" applyFill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9" xfId="0" quotePrefix="1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12" xfId="0" quotePrefix="1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4" fillId="0" borderId="31" xfId="0" applyNumberFormat="1" applyFont="1" applyBorder="1" applyAlignment="1">
      <alignment horizontal="left"/>
    </xf>
    <xf numFmtId="0" fontId="1" fillId="0" borderId="32" xfId="0" applyNumberFormat="1" applyFont="1" applyBorder="1" applyAlignment="1">
      <alignment horizontal="center"/>
    </xf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left"/>
    </xf>
    <xf numFmtId="0" fontId="1" fillId="0" borderId="38" xfId="0" applyNumberFormat="1" applyFont="1" applyBorder="1" applyAlignment="1">
      <alignment horizontal="left"/>
    </xf>
    <xf numFmtId="0" fontId="1" fillId="0" borderId="39" xfId="0" applyNumberFormat="1" applyFont="1" applyFill="1" applyBorder="1" applyAlignment="1">
      <alignment horizontal="left"/>
    </xf>
    <xf numFmtId="0" fontId="1" fillId="0" borderId="40" xfId="0" applyNumberFormat="1" applyFont="1" applyBorder="1" applyAlignment="1">
      <alignment horizontal="left"/>
    </xf>
    <xf numFmtId="0" fontId="1" fillId="0" borderId="39" xfId="0" applyNumberFormat="1" applyFont="1" applyBorder="1" applyAlignment="1">
      <alignment horizontal="left"/>
    </xf>
    <xf numFmtId="0" fontId="1" fillId="0" borderId="38" xfId="0" applyNumberFormat="1" applyFont="1" applyFill="1" applyBorder="1" applyAlignment="1">
      <alignment horizontal="left"/>
    </xf>
    <xf numFmtId="0" fontId="1" fillId="0" borderId="40" xfId="0" applyNumberFormat="1" applyFont="1" applyFill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0" fontId="1" fillId="0" borderId="42" xfId="0" applyNumberFormat="1" applyFont="1" applyBorder="1" applyAlignment="1">
      <alignment horizontal="center"/>
    </xf>
    <xf numFmtId="0" fontId="1" fillId="0" borderId="31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left"/>
    </xf>
    <xf numFmtId="1" fontId="1" fillId="0" borderId="42" xfId="0" applyNumberFormat="1" applyFont="1" applyBorder="1" applyAlignment="1">
      <alignment horizontal="center"/>
    </xf>
    <xf numFmtId="0" fontId="1" fillId="3" borderId="44" xfId="0" applyNumberFormat="1" applyFont="1" applyFill="1" applyBorder="1" applyAlignment="1">
      <alignment horizontal="left"/>
    </xf>
    <xf numFmtId="0" fontId="1" fillId="3" borderId="4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left"/>
    </xf>
    <xf numFmtId="1" fontId="1" fillId="0" borderId="31" xfId="0" applyNumberFormat="1" applyFont="1" applyBorder="1" applyAlignment="1">
      <alignment horizontal="left"/>
    </xf>
    <xf numFmtId="1" fontId="1" fillId="0" borderId="32" xfId="0" applyNumberFormat="1" applyFont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1" fontId="1" fillId="0" borderId="43" xfId="0" applyNumberFormat="1" applyFont="1" applyBorder="1" applyAlignment="1">
      <alignment horizontal="center"/>
    </xf>
    <xf numFmtId="0" fontId="2" fillId="2" borderId="45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0" fontId="1" fillId="0" borderId="46" xfId="0" applyNumberFormat="1" applyFont="1" applyBorder="1" applyAlignment="1">
      <alignment horizontal="left"/>
    </xf>
    <xf numFmtId="0" fontId="1" fillId="0" borderId="15" xfId="0" applyNumberFormat="1" applyFont="1" applyBorder="1" applyAlignment="1">
      <alignment horizontal="center"/>
    </xf>
    <xf numFmtId="0" fontId="1" fillId="3" borderId="47" xfId="0" applyNumberFormat="1" applyFont="1" applyFill="1" applyBorder="1" applyAlignment="1">
      <alignment horizontal="center"/>
    </xf>
    <xf numFmtId="0" fontId="1" fillId="3" borderId="48" xfId="0" applyNumberFormat="1" applyFont="1" applyFill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0" fontId="1" fillId="4" borderId="45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" fontId="1" fillId="4" borderId="42" xfId="0" applyNumberFormat="1" applyFont="1" applyFill="1" applyBorder="1" applyAlignment="1">
      <alignment horizontal="center"/>
    </xf>
    <xf numFmtId="0" fontId="2" fillId="2" borderId="51" xfId="0" applyNumberFormat="1" applyFont="1" applyFill="1" applyBorder="1" applyAlignment="1">
      <alignment horizontal="center"/>
    </xf>
    <xf numFmtId="1" fontId="1" fillId="4" borderId="49" xfId="0" applyNumberFormat="1" applyFont="1" applyFill="1" applyBorder="1" applyAlignment="1">
      <alignment horizontal="center"/>
    </xf>
    <xf numFmtId="1" fontId="1" fillId="3" borderId="48" xfId="0" applyNumberFormat="1" applyFont="1" applyFill="1" applyBorder="1" applyAlignment="1">
      <alignment horizontal="center"/>
    </xf>
    <xf numFmtId="0" fontId="1" fillId="3" borderId="53" xfId="0" applyNumberFormat="1" applyFont="1" applyFill="1" applyBorder="1" applyAlignment="1">
      <alignment horizontal="center"/>
    </xf>
    <xf numFmtId="0" fontId="1" fillId="3" borderId="54" xfId="0" applyNumberFormat="1" applyFont="1" applyFill="1" applyBorder="1" applyAlignment="1">
      <alignment horizontal="center"/>
    </xf>
    <xf numFmtId="2" fontId="1" fillId="0" borderId="54" xfId="0" applyNumberFormat="1" applyFont="1" applyBorder="1" applyAlignment="1">
      <alignment horizontal="center"/>
    </xf>
    <xf numFmtId="1" fontId="1" fillId="0" borderId="55" xfId="0" applyNumberFormat="1" applyFont="1" applyBorder="1" applyAlignment="1">
      <alignment horizontal="center"/>
    </xf>
    <xf numFmtId="0" fontId="1" fillId="0" borderId="56" xfId="0" applyNumberFormat="1" applyFont="1" applyBorder="1" applyAlignment="1">
      <alignment horizontal="left"/>
    </xf>
    <xf numFmtId="0" fontId="1" fillId="0" borderId="54" xfId="0" applyNumberFormat="1" applyFont="1" applyBorder="1" applyAlignment="1">
      <alignment horizontal="center"/>
    </xf>
    <xf numFmtId="1" fontId="1" fillId="3" borderId="54" xfId="0" applyNumberFormat="1" applyFont="1" applyFill="1" applyBorder="1" applyAlignment="1">
      <alignment horizontal="center"/>
    </xf>
    <xf numFmtId="2" fontId="1" fillId="0" borderId="52" xfId="0" applyNumberFormat="1" applyFont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32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45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49" xfId="0" applyNumberFormat="1" applyFont="1" applyFill="1" applyBorder="1" applyAlignment="1">
      <alignment horizontal="center"/>
    </xf>
    <xf numFmtId="1" fontId="1" fillId="0" borderId="57" xfId="0" applyNumberFormat="1" applyFont="1" applyFill="1" applyBorder="1" applyAlignment="1">
      <alignment horizontal="center"/>
    </xf>
    <xf numFmtId="0" fontId="1" fillId="0" borderId="50" xfId="0" applyNumberFormat="1" applyFont="1" applyBorder="1" applyAlignment="1">
      <alignment horizontal="left"/>
    </xf>
    <xf numFmtId="0" fontId="1" fillId="0" borderId="4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center"/>
    </xf>
    <xf numFmtId="165" fontId="1" fillId="0" borderId="5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46" xfId="0" applyNumberFormat="1" applyFont="1" applyFill="1" applyBorder="1" applyAlignment="1">
      <alignment horizontal="left"/>
    </xf>
    <xf numFmtId="0" fontId="1" fillId="0" borderId="15" xfId="0" quotePrefix="1" applyNumberFormat="1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center"/>
    </xf>
    <xf numFmtId="165" fontId="1" fillId="0" borderId="48" xfId="0" applyNumberFormat="1" applyFont="1" applyFill="1" applyBorder="1" applyAlignment="1">
      <alignment horizontal="center"/>
    </xf>
    <xf numFmtId="0" fontId="1" fillId="3" borderId="11" xfId="0" applyNumberFormat="1" applyFont="1" applyFill="1" applyBorder="1" applyAlignment="1">
      <alignment horizontal="left"/>
    </xf>
  </cellXfs>
  <cellStyles count="1">
    <cellStyle name="Normal" xfId="0" builtinId="0"/>
  </cellStyles>
  <dxfs count="274"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b/>
        <color rgb="FF000000"/>
      </font>
    </dxf>
    <dxf>
      <font>
        <color rgb="FF000000"/>
      </font>
      <fill>
        <patternFill patternType="solid">
          <fgColor indexed="14"/>
          <bgColor indexed="17"/>
        </patternFill>
      </fill>
    </dxf>
    <dxf>
      <font>
        <color rgb="FF000000"/>
      </font>
      <fill>
        <patternFill patternType="solid">
          <fgColor indexed="14"/>
          <bgColor indexed="16"/>
        </patternFill>
      </fill>
    </dxf>
    <dxf>
      <font>
        <color rgb="FFFFFFFF"/>
      </font>
      <fill>
        <patternFill patternType="solid">
          <fgColor indexed="14"/>
          <bgColor indexed="15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515151"/>
      <rgbColor rgb="FF006100"/>
      <rgbColor rgb="FFFFFFFF"/>
      <rgbColor rgb="FF7CFA8D"/>
      <rgbColor rgb="00000000"/>
      <rgbColor rgb="00FFD38A"/>
      <rgbColor rgb="E5FFD38A"/>
      <rgbColor rgb="E5AFE489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GP33"/>
  <sheetViews>
    <sheetView showGridLines="0" tabSelected="1" zoomScaleNormal="100" workbookViewId="0">
      <pane xSplit="9" topLeftCell="J1" activePane="topRight" state="frozen"/>
      <selection pane="topRight" activeCell="U1" sqref="J1:U1048576"/>
    </sheetView>
  </sheetViews>
  <sheetFormatPr defaultColWidth="6.61328125" defaultRowHeight="12.75" customHeight="1" x14ac:dyDescent="0.25"/>
  <cols>
    <col min="1" max="1" width="1.07421875" customWidth="1"/>
    <col min="2" max="2" width="13.765625" style="18" customWidth="1"/>
    <col min="3" max="3" width="9.23046875" style="8" customWidth="1"/>
    <col min="4" max="4" width="10.921875" style="1" customWidth="1"/>
    <col min="5" max="5" width="6" style="119" customWidth="1"/>
    <col min="6" max="6" width="6.23046875" style="1" hidden="1" customWidth="1"/>
    <col min="7" max="7" width="5.3828125" style="1" customWidth="1"/>
    <col min="8" max="8" width="7.3828125" style="8" hidden="1" customWidth="1"/>
    <col min="9" max="9" width="5.4609375" style="109" customWidth="1"/>
    <col min="10" max="10" width="3.3046875" style="1" hidden="1" customWidth="1"/>
    <col min="11" max="11" width="2.921875" style="1" hidden="1" customWidth="1"/>
    <col min="12" max="12" width="5.23046875" style="1" hidden="1" customWidth="1"/>
    <col min="13" max="13" width="4.07421875" style="1" hidden="1" customWidth="1"/>
    <col min="14" max="14" width="3" style="1" hidden="1" customWidth="1"/>
    <col min="15" max="15" width="3.07421875" style="1" hidden="1" customWidth="1"/>
    <col min="16" max="16" width="7.07421875" style="1" hidden="1" customWidth="1"/>
    <col min="17" max="19" width="3.4609375" style="1" hidden="1" customWidth="1"/>
    <col min="20" max="20" width="4.69140625" style="1" hidden="1" customWidth="1"/>
    <col min="21" max="21" width="3.4609375" style="1" hidden="1" customWidth="1"/>
    <col min="22" max="22" width="3.4609375" style="1" customWidth="1"/>
    <col min="23" max="23" width="4.23046875" style="1" customWidth="1"/>
    <col min="24" max="24" width="4.921875" style="1" customWidth="1"/>
    <col min="25" max="25" width="3.4609375" style="1" customWidth="1"/>
    <col min="26" max="26" width="3.4609375" style="1" hidden="1" customWidth="1"/>
    <col min="27" max="27" width="3.69140625" style="22" hidden="1" customWidth="1"/>
    <col min="28" max="28" width="5.07421875" style="1" hidden="1" customWidth="1"/>
    <col min="29" max="29" width="4.3828125" style="1" hidden="1" customWidth="1"/>
    <col min="30" max="31" width="3.4609375" style="1" hidden="1" customWidth="1"/>
    <col min="32" max="32" width="5.07421875" style="1" hidden="1" customWidth="1"/>
    <col min="33" max="33" width="4.3828125" style="1" hidden="1" customWidth="1"/>
    <col min="34" max="35" width="3.4609375" style="1" hidden="1" customWidth="1"/>
    <col min="36" max="36" width="4.4609375" style="1" hidden="1" customWidth="1"/>
    <col min="37" max="39" width="3.4609375" style="1" hidden="1" customWidth="1"/>
    <col min="40" max="40" width="4.921875" style="1" hidden="1" customWidth="1"/>
    <col min="41" max="43" width="3.4609375" style="1" hidden="1" customWidth="1"/>
    <col min="44" max="44" width="4.765625" style="1" hidden="1" customWidth="1"/>
    <col min="45" max="47" width="3.4609375" style="1" hidden="1" customWidth="1"/>
    <col min="48" max="48" width="3.921875" style="1" hidden="1" customWidth="1"/>
    <col min="49" max="49" width="3.4609375" style="1" hidden="1" customWidth="1"/>
    <col min="50" max="50" width="4.23046875" style="1" hidden="1" customWidth="1"/>
    <col min="51" max="51" width="3.4609375" style="1" hidden="1" customWidth="1"/>
    <col min="52" max="52" width="4.61328125" style="1" hidden="1" customWidth="1"/>
    <col min="53" max="53" width="3.4609375" style="1" hidden="1" customWidth="1"/>
    <col min="54" max="55" width="3.4609375" style="8" hidden="1" customWidth="1"/>
    <col min="56" max="56" width="5.4609375" style="8" hidden="1" customWidth="1"/>
    <col min="57" max="57" width="4.23046875" style="8" hidden="1" customWidth="1"/>
    <col min="58" max="58" width="3.4609375" style="8" hidden="1" customWidth="1"/>
    <col min="59" max="59" width="4.4609375" style="8" hidden="1" customWidth="1"/>
    <col min="60" max="60" width="5.07421875" style="8" hidden="1" customWidth="1"/>
    <col min="61" max="63" width="3.4609375" style="8" hidden="1" customWidth="1"/>
    <col min="64" max="64" width="5.4609375" style="8" hidden="1" customWidth="1"/>
    <col min="65" max="66" width="3.4609375" style="8" hidden="1" customWidth="1"/>
    <col min="67" max="67" width="4.4609375" style="8" hidden="1" customWidth="1"/>
    <col min="68" max="68" width="5.07421875" style="8" hidden="1" customWidth="1"/>
    <col min="69" max="69" width="3.4609375" style="8" hidden="1" customWidth="1"/>
    <col min="70" max="70" width="4.07421875" style="1" hidden="1" customWidth="1"/>
    <col min="71" max="71" width="3.4609375" style="1" hidden="1" customWidth="1"/>
    <col min="72" max="72" width="5.3046875" style="1" hidden="1" customWidth="1"/>
    <col min="73" max="73" width="4" style="1" hidden="1" customWidth="1"/>
    <col min="74" max="74" width="4.3046875" style="1" hidden="1" customWidth="1"/>
    <col min="75" max="75" width="4.23046875" style="1" hidden="1" customWidth="1"/>
    <col min="76" max="76" width="5" style="1" hidden="1" customWidth="1"/>
    <col min="77" max="77" width="4.3828125" style="1" hidden="1" customWidth="1"/>
    <col min="78" max="78" width="4" style="1" hidden="1" customWidth="1"/>
    <col min="79" max="79" width="3.3046875" style="1" hidden="1" customWidth="1"/>
    <col min="80" max="80" width="4.4609375" style="1" hidden="1" customWidth="1"/>
    <col min="81" max="81" width="4.3046875" style="1" hidden="1" customWidth="1"/>
    <col min="82" max="198" width="6.61328125" style="1" customWidth="1"/>
  </cols>
  <sheetData>
    <row r="1" spans="2:198" ht="9.75" customHeight="1" thickBot="1" x14ac:dyDescent="0.3">
      <c r="D1" s="8"/>
      <c r="F1" s="8"/>
      <c r="G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</row>
    <row r="2" spans="2:198" ht="46.5" customHeight="1" thickTop="1" x14ac:dyDescent="0.5">
      <c r="B2" s="58" t="s">
        <v>86</v>
      </c>
      <c r="C2" s="59"/>
      <c r="D2" s="59"/>
      <c r="E2" s="120"/>
      <c r="F2" s="59"/>
      <c r="G2" s="59"/>
      <c r="H2" s="59"/>
      <c r="I2" s="110"/>
      <c r="J2" s="59"/>
      <c r="K2" s="59"/>
      <c r="L2" s="59"/>
      <c r="M2" s="60"/>
      <c r="N2" s="73"/>
      <c r="O2" s="59"/>
      <c r="P2" s="59"/>
      <c r="Q2" s="60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1"/>
      <c r="BC2" s="1"/>
      <c r="BD2" s="1"/>
      <c r="BF2" s="1"/>
      <c r="BG2" s="1"/>
      <c r="BH2" s="1"/>
      <c r="BI2" s="1"/>
    </row>
    <row r="3" spans="2:198" ht="13.5" customHeight="1" thickBot="1" x14ac:dyDescent="0.3">
      <c r="B3" s="61"/>
      <c r="C3" s="62"/>
      <c r="D3" s="62"/>
      <c r="E3" s="121"/>
      <c r="F3" s="62"/>
      <c r="G3" s="62"/>
      <c r="H3" s="62"/>
      <c r="I3" s="111"/>
      <c r="J3" s="62"/>
      <c r="K3" s="62"/>
      <c r="L3" s="62"/>
      <c r="M3" s="63"/>
      <c r="N3" s="62"/>
      <c r="O3" s="62"/>
      <c r="P3" s="62"/>
      <c r="Q3" s="63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1"/>
      <c r="BC3" s="1"/>
      <c r="BD3" s="1"/>
      <c r="BE3" s="1"/>
      <c r="BF3" s="1"/>
      <c r="BG3" s="1"/>
      <c r="BH3" s="1"/>
      <c r="BI3" s="1"/>
    </row>
    <row r="4" spans="2:198" ht="17.100000000000001" customHeight="1" thickTop="1" x14ac:dyDescent="0.25">
      <c r="B4" s="79"/>
      <c r="C4" s="80"/>
      <c r="D4" s="80"/>
      <c r="E4" s="120"/>
      <c r="F4" s="81"/>
      <c r="G4" s="82"/>
      <c r="H4" s="91" t="s">
        <v>7</v>
      </c>
      <c r="I4" s="112"/>
      <c r="J4" s="138" t="s">
        <v>99</v>
      </c>
      <c r="K4" s="139"/>
      <c r="L4" s="139"/>
      <c r="M4" s="140"/>
      <c r="N4" s="141" t="s">
        <v>87</v>
      </c>
      <c r="O4" s="139"/>
      <c r="P4" s="139"/>
      <c r="Q4" s="140"/>
      <c r="R4" s="134" t="s">
        <v>100</v>
      </c>
      <c r="S4" s="135"/>
      <c r="T4" s="135"/>
      <c r="U4" s="136"/>
      <c r="V4" s="134" t="s">
        <v>101</v>
      </c>
      <c r="W4" s="135"/>
      <c r="X4" s="135"/>
      <c r="Y4" s="136"/>
      <c r="Z4" s="134" t="s">
        <v>88</v>
      </c>
      <c r="AA4" s="135"/>
      <c r="AB4" s="135"/>
      <c r="AC4" s="136"/>
      <c r="AD4" s="134" t="s">
        <v>30</v>
      </c>
      <c r="AE4" s="135"/>
      <c r="AF4" s="135"/>
      <c r="AG4" s="136"/>
      <c r="AH4" s="134">
        <v>42168</v>
      </c>
      <c r="AI4" s="135"/>
      <c r="AJ4" s="135"/>
      <c r="AK4" s="136"/>
      <c r="AL4" s="134" t="s">
        <v>31</v>
      </c>
      <c r="AM4" s="135"/>
      <c r="AN4" s="135"/>
      <c r="AO4" s="136"/>
      <c r="AP4" s="134" t="s">
        <v>32</v>
      </c>
      <c r="AQ4" s="135"/>
      <c r="AR4" s="135"/>
      <c r="AS4" s="136"/>
      <c r="AT4" s="134" t="s">
        <v>33</v>
      </c>
      <c r="AU4" s="135"/>
      <c r="AV4" s="135"/>
      <c r="AW4" s="136"/>
      <c r="AX4" s="134" t="s">
        <v>34</v>
      </c>
      <c r="AY4" s="135"/>
      <c r="AZ4" s="135"/>
      <c r="BA4" s="137"/>
      <c r="BB4" s="134" t="s">
        <v>35</v>
      </c>
      <c r="BC4" s="135"/>
      <c r="BD4" s="135"/>
      <c r="BE4" s="136"/>
      <c r="BF4" s="134" t="s">
        <v>36</v>
      </c>
      <c r="BG4" s="135"/>
      <c r="BH4" s="135"/>
      <c r="BI4" s="137"/>
      <c r="BJ4" s="134" t="s">
        <v>37</v>
      </c>
      <c r="BK4" s="135"/>
      <c r="BL4" s="135"/>
      <c r="BM4" s="136"/>
      <c r="BN4" s="134" t="s">
        <v>38</v>
      </c>
      <c r="BO4" s="135"/>
      <c r="BP4" s="135"/>
      <c r="BQ4" s="137"/>
      <c r="BR4" s="134" t="s">
        <v>39</v>
      </c>
      <c r="BS4" s="135"/>
      <c r="BT4" s="135"/>
      <c r="BU4" s="136"/>
      <c r="BV4" s="134" t="s">
        <v>40</v>
      </c>
      <c r="BW4" s="135"/>
      <c r="BX4" s="135"/>
      <c r="BY4" s="137"/>
      <c r="BZ4" s="134" t="s">
        <v>41</v>
      </c>
      <c r="CA4" s="135"/>
      <c r="CB4" s="135"/>
      <c r="CC4" s="137"/>
    </row>
    <row r="5" spans="2:198" ht="17.100000000000001" customHeight="1" thickBot="1" x14ac:dyDescent="0.3">
      <c r="B5" s="74"/>
      <c r="C5" s="71"/>
      <c r="D5" s="71"/>
      <c r="E5" s="122" t="s">
        <v>2</v>
      </c>
      <c r="F5" s="83" t="s">
        <v>3</v>
      </c>
      <c r="G5" s="71" t="s">
        <v>7</v>
      </c>
      <c r="H5" s="132" t="s">
        <v>77</v>
      </c>
      <c r="I5" s="112" t="s">
        <v>80</v>
      </c>
      <c r="J5" s="78" t="s">
        <v>58</v>
      </c>
      <c r="K5" s="78"/>
      <c r="L5" s="27"/>
      <c r="M5" s="72"/>
      <c r="N5" s="78" t="s">
        <v>58</v>
      </c>
      <c r="O5" s="78"/>
      <c r="P5" s="27"/>
      <c r="Q5" s="72"/>
      <c r="R5" s="78" t="s">
        <v>58</v>
      </c>
      <c r="S5" s="78"/>
      <c r="T5" s="27"/>
      <c r="U5" s="72"/>
      <c r="V5" s="78" t="s">
        <v>58</v>
      </c>
      <c r="W5" s="78"/>
      <c r="X5" s="27"/>
      <c r="Y5" s="72"/>
      <c r="Z5" s="78" t="s">
        <v>58</v>
      </c>
      <c r="AA5" s="78"/>
      <c r="AB5" s="27" t="s">
        <v>63</v>
      </c>
      <c r="AC5" s="72" t="s">
        <v>7</v>
      </c>
      <c r="AD5" s="78" t="s">
        <v>58</v>
      </c>
      <c r="AE5" s="78"/>
      <c r="AF5" s="27"/>
      <c r="AG5" s="72"/>
      <c r="AH5" s="78" t="s">
        <v>58</v>
      </c>
      <c r="AI5" s="78"/>
      <c r="AJ5" s="27" t="s">
        <v>73</v>
      </c>
      <c r="AK5" s="72" t="s">
        <v>7</v>
      </c>
      <c r="AL5" s="78" t="s">
        <v>58</v>
      </c>
      <c r="AM5" s="78"/>
      <c r="AN5" s="27" t="s">
        <v>73</v>
      </c>
      <c r="AO5" s="72" t="s">
        <v>7</v>
      </c>
      <c r="AP5" s="78" t="s">
        <v>58</v>
      </c>
      <c r="AQ5" s="78"/>
      <c r="AR5" s="27" t="s">
        <v>73</v>
      </c>
      <c r="AS5" s="72" t="s">
        <v>7</v>
      </c>
      <c r="AT5" s="78" t="s">
        <v>58</v>
      </c>
      <c r="AU5" s="78"/>
      <c r="AV5" s="27" t="s">
        <v>73</v>
      </c>
      <c r="AW5" s="72" t="s">
        <v>7</v>
      </c>
      <c r="AX5" s="78" t="s">
        <v>58</v>
      </c>
      <c r="AY5" s="78"/>
      <c r="AZ5" s="27" t="s">
        <v>73</v>
      </c>
      <c r="BA5" s="72" t="s">
        <v>7</v>
      </c>
      <c r="BB5" s="78" t="s">
        <v>58</v>
      </c>
      <c r="BC5" s="78"/>
      <c r="BD5" s="27" t="s">
        <v>73</v>
      </c>
      <c r="BE5" s="72" t="s">
        <v>7</v>
      </c>
      <c r="BF5" s="78" t="s">
        <v>58</v>
      </c>
      <c r="BG5" s="78"/>
      <c r="BH5" s="27" t="s">
        <v>73</v>
      </c>
      <c r="BI5" s="72" t="s">
        <v>7</v>
      </c>
      <c r="BJ5" s="78" t="s">
        <v>58</v>
      </c>
      <c r="BK5" s="78"/>
      <c r="BL5" s="27" t="s">
        <v>73</v>
      </c>
      <c r="BM5" s="72" t="s">
        <v>7</v>
      </c>
      <c r="BN5" s="78" t="s">
        <v>58</v>
      </c>
      <c r="BO5" s="78"/>
      <c r="BP5" s="27" t="s">
        <v>73</v>
      </c>
      <c r="BQ5" s="72" t="s">
        <v>7</v>
      </c>
      <c r="BR5" s="78" t="s">
        <v>58</v>
      </c>
      <c r="BS5" s="78"/>
      <c r="BT5" s="27" t="s">
        <v>73</v>
      </c>
      <c r="BU5" s="72" t="s">
        <v>7</v>
      </c>
      <c r="BV5" s="78" t="s">
        <v>58</v>
      </c>
      <c r="BW5" s="78"/>
      <c r="BX5" s="27" t="s">
        <v>73</v>
      </c>
      <c r="BY5" s="72" t="s">
        <v>7</v>
      </c>
      <c r="BZ5" s="78" t="s">
        <v>58</v>
      </c>
      <c r="CA5" s="78"/>
      <c r="CB5" s="27" t="s">
        <v>73</v>
      </c>
      <c r="CC5" s="72" t="s">
        <v>7</v>
      </c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</row>
    <row r="6" spans="2:198" ht="15.9" customHeight="1" thickBot="1" x14ac:dyDescent="0.3">
      <c r="B6" s="64" t="s">
        <v>0</v>
      </c>
      <c r="C6" s="45"/>
      <c r="D6" s="45" t="s">
        <v>1</v>
      </c>
      <c r="E6" s="123" t="s">
        <v>59</v>
      </c>
      <c r="F6" s="46" t="s">
        <v>77</v>
      </c>
      <c r="G6" s="47" t="s">
        <v>57</v>
      </c>
      <c r="H6" s="92" t="s">
        <v>81</v>
      </c>
      <c r="I6" s="113" t="s">
        <v>81</v>
      </c>
      <c r="J6" s="76" t="s">
        <v>4</v>
      </c>
      <c r="K6" s="77" t="s">
        <v>5</v>
      </c>
      <c r="L6" s="45" t="s">
        <v>6</v>
      </c>
      <c r="M6" s="47" t="s">
        <v>7</v>
      </c>
      <c r="N6" s="48" t="s">
        <v>4</v>
      </c>
      <c r="O6" s="49" t="s">
        <v>5</v>
      </c>
      <c r="P6" s="45" t="s">
        <v>6</v>
      </c>
      <c r="Q6" s="47" t="s">
        <v>7</v>
      </c>
      <c r="R6" s="48" t="s">
        <v>4</v>
      </c>
      <c r="S6" s="49" t="s">
        <v>5</v>
      </c>
      <c r="T6" s="45" t="s">
        <v>6</v>
      </c>
      <c r="U6" s="47" t="s">
        <v>7</v>
      </c>
      <c r="V6" s="48" t="s">
        <v>4</v>
      </c>
      <c r="W6" s="49" t="s">
        <v>5</v>
      </c>
      <c r="X6" s="45" t="s">
        <v>6</v>
      </c>
      <c r="Y6" s="47" t="s">
        <v>7</v>
      </c>
      <c r="Z6" s="48" t="s">
        <v>4</v>
      </c>
      <c r="AA6" s="50" t="s">
        <v>5</v>
      </c>
      <c r="AB6" s="45" t="s">
        <v>62</v>
      </c>
      <c r="AC6" s="47"/>
      <c r="AD6" s="48" t="s">
        <v>4</v>
      </c>
      <c r="AE6" s="49" t="s">
        <v>5</v>
      </c>
      <c r="AF6" s="45" t="s">
        <v>6</v>
      </c>
      <c r="AG6" s="47" t="s">
        <v>7</v>
      </c>
      <c r="AH6" s="48" t="s">
        <v>4</v>
      </c>
      <c r="AI6" s="49" t="s">
        <v>5</v>
      </c>
      <c r="AJ6" s="45"/>
      <c r="AK6" s="47"/>
      <c r="AL6" s="48" t="s">
        <v>4</v>
      </c>
      <c r="AM6" s="49" t="s">
        <v>5</v>
      </c>
      <c r="AN6" s="45"/>
      <c r="AO6" s="47"/>
      <c r="AP6" s="48" t="s">
        <v>4</v>
      </c>
      <c r="AQ6" s="49" t="s">
        <v>5</v>
      </c>
      <c r="AR6" s="45"/>
      <c r="AS6" s="47"/>
      <c r="AT6" s="48" t="s">
        <v>4</v>
      </c>
      <c r="AU6" s="49" t="s">
        <v>5</v>
      </c>
      <c r="AV6" s="45"/>
      <c r="AW6" s="47"/>
      <c r="AX6" s="48" t="s">
        <v>4</v>
      </c>
      <c r="AY6" s="49" t="s">
        <v>5</v>
      </c>
      <c r="AZ6" s="45"/>
      <c r="BA6" s="51"/>
      <c r="BB6" s="48" t="s">
        <v>4</v>
      </c>
      <c r="BC6" s="49" t="s">
        <v>5</v>
      </c>
      <c r="BD6" s="45"/>
      <c r="BE6" s="47"/>
      <c r="BF6" s="48" t="s">
        <v>4</v>
      </c>
      <c r="BG6" s="49" t="s">
        <v>5</v>
      </c>
      <c r="BH6" s="45"/>
      <c r="BI6" s="51"/>
      <c r="BJ6" s="48" t="s">
        <v>4</v>
      </c>
      <c r="BK6" s="49" t="s">
        <v>5</v>
      </c>
      <c r="BL6" s="45"/>
      <c r="BM6" s="47"/>
      <c r="BN6" s="48" t="s">
        <v>4</v>
      </c>
      <c r="BO6" s="49" t="s">
        <v>5</v>
      </c>
      <c r="BP6" s="45"/>
      <c r="BQ6" s="51"/>
      <c r="BR6" s="48" t="s">
        <v>4</v>
      </c>
      <c r="BS6" s="49" t="s">
        <v>5</v>
      </c>
      <c r="BT6" s="45"/>
      <c r="BU6" s="47"/>
      <c r="BV6" s="48" t="s">
        <v>4</v>
      </c>
      <c r="BW6" s="49" t="s">
        <v>5</v>
      </c>
      <c r="BX6" s="45"/>
      <c r="BY6" s="51"/>
      <c r="BZ6" s="48" t="s">
        <v>4</v>
      </c>
      <c r="CA6" s="49" t="s">
        <v>5</v>
      </c>
      <c r="CB6" s="45"/>
      <c r="CC6" s="51"/>
    </row>
    <row r="7" spans="2:198" ht="13.5" customHeight="1" thickBot="1" x14ac:dyDescent="0.3">
      <c r="B7" s="65" t="s">
        <v>44</v>
      </c>
      <c r="C7" s="133" t="s">
        <v>45</v>
      </c>
      <c r="D7" s="133" t="s">
        <v>46</v>
      </c>
      <c r="E7" s="124">
        <v>0.82199999999999995</v>
      </c>
      <c r="F7" s="33">
        <f>RANK(H7,H$7:H$29,0)</f>
        <v>2</v>
      </c>
      <c r="G7" s="12">
        <f>M7+Q7+U7+Y7+AC7+AG7+AK7+AO7+AS7+AW7+BA7+BE7+BI7+BM7+BQ7+BU7+BY7+CC7</f>
        <v>27</v>
      </c>
      <c r="H7" s="99">
        <f>M7+Q7+U7+Y7+AC7+AG7+AK7+AO7+AS7+AW7+BA7+BE7+BI7+BM7+BQ7+BU7+BY7+CC7</f>
        <v>27</v>
      </c>
      <c r="I7" s="114">
        <f>COUNTIF(J7:CC7,"&gt;0")/4</f>
        <v>2.75</v>
      </c>
      <c r="J7" s="10"/>
      <c r="K7" s="11"/>
      <c r="L7" s="9">
        <f>(J7+K7/60)*$E7</f>
        <v>0</v>
      </c>
      <c r="M7" s="12">
        <f>IF(L7=0,0,1)*RANK(L7,L$7:L$24)</f>
        <v>0</v>
      </c>
      <c r="N7" s="10">
        <v>87</v>
      </c>
      <c r="O7" s="11">
        <v>15</v>
      </c>
      <c r="P7" s="9">
        <f>(N7+O7/60)*$E7</f>
        <v>71.719499999999996</v>
      </c>
      <c r="Q7" s="3">
        <f>IF(P7=0,0,1)*RANK(P7,P$7:P$29)</f>
        <v>8</v>
      </c>
      <c r="R7" s="10">
        <v>125</v>
      </c>
      <c r="S7" s="11"/>
      <c r="T7" s="9">
        <f>(R7+S7/60)*$E7</f>
        <v>102.75</v>
      </c>
      <c r="U7" s="12">
        <f>IF(T7=0,0,1)*RANK(T7,T$7:T$29)</f>
        <v>6</v>
      </c>
      <c r="V7" s="10">
        <v>85</v>
      </c>
      <c r="W7" s="11">
        <v>30</v>
      </c>
      <c r="X7" s="9">
        <f>(V7+W7/60)*$E7</f>
        <v>70.280999999999992</v>
      </c>
      <c r="Y7" s="12">
        <f>IF(X7=0,0,1)*RANK(X7,X$7:X$29)</f>
        <v>13</v>
      </c>
      <c r="Z7" s="10"/>
      <c r="AA7" s="21"/>
      <c r="AB7" s="9">
        <f>(Z7+AA7/60)*$E7</f>
        <v>0</v>
      </c>
      <c r="AC7" s="12">
        <f>IF(AB7=0,0,1)*RANK(AB7,AB$7:AB$21)</f>
        <v>0</v>
      </c>
      <c r="AD7" s="10"/>
      <c r="AE7" s="11"/>
      <c r="AF7" s="9">
        <f>(AD7+AE7/60)*$E7</f>
        <v>0</v>
      </c>
      <c r="AG7" s="12">
        <f>IF(AF7=0,0,1)*RANK(AF7,AF$7:AF$29)</f>
        <v>0</v>
      </c>
      <c r="AH7" s="10"/>
      <c r="AI7" s="11"/>
      <c r="AJ7" s="9">
        <f>(AH7+AI7/60)*$E7</f>
        <v>0</v>
      </c>
      <c r="AK7" s="12">
        <f>IF(AJ7=0,0,1)*RANK(AJ7,AJ$7:AJ$29)</f>
        <v>0</v>
      </c>
      <c r="AL7" s="10"/>
      <c r="AM7" s="11"/>
      <c r="AN7" s="9">
        <f>(AL7+AM7/60)*$E7</f>
        <v>0</v>
      </c>
      <c r="AO7" s="3">
        <f>IF(AN7=0,0,1)*RANK(AN7,AN$7:AN$29)</f>
        <v>0</v>
      </c>
      <c r="AP7" s="10"/>
      <c r="AQ7" s="11"/>
      <c r="AR7" s="9">
        <f>(AP7+AQ7/60)*$E7</f>
        <v>0</v>
      </c>
      <c r="AS7" s="12">
        <f>IF(AR7=0,0,1)*RANK(AR7,AR$7:AR$21)</f>
        <v>0</v>
      </c>
      <c r="AT7" s="10"/>
      <c r="AU7" s="11"/>
      <c r="AV7" s="9">
        <f>(AT7+AU7/60)*$E7</f>
        <v>0</v>
      </c>
      <c r="AW7" s="12">
        <f>IF(AV7=0,0,1)*RANK(AV7,AV$7:AV$21)</f>
        <v>0</v>
      </c>
      <c r="AX7" s="10"/>
      <c r="AY7" s="11"/>
      <c r="AZ7" s="9">
        <f>(AX7+AY7/60)*$E7</f>
        <v>0</v>
      </c>
      <c r="BA7" s="12">
        <f>IF(AZ7=0,0,1)*RANK(AZ7,AZ$7:AZ$21)</f>
        <v>0</v>
      </c>
      <c r="BB7" s="10"/>
      <c r="BC7" s="11"/>
      <c r="BD7" s="9">
        <f>(BB7+BC7/60)*$E7</f>
        <v>0</v>
      </c>
      <c r="BE7" s="3">
        <f>IF(BD7=0,0,1)*RANK(BD7,BD$7:BD$29)</f>
        <v>0</v>
      </c>
      <c r="BF7" s="10"/>
      <c r="BG7" s="11"/>
      <c r="BH7" s="9">
        <f>(BF7+BG7/60)*$E7</f>
        <v>0</v>
      </c>
      <c r="BI7" s="12">
        <f>IF(BH7=0,0,1)*RANK(BH7,BH$7:BH$21)</f>
        <v>0</v>
      </c>
      <c r="BJ7" s="10"/>
      <c r="BK7" s="11"/>
      <c r="BL7" s="9">
        <f>(BJ7+BK7/60)*$E7</f>
        <v>0</v>
      </c>
      <c r="BM7" s="3">
        <f>IF(BL7=0,0,1)*RANK(BL7,BL$7:BL$21)</f>
        <v>0</v>
      </c>
      <c r="BN7" s="10"/>
      <c r="BO7" s="11"/>
      <c r="BP7" s="9">
        <f>(BN7+BO7/60)*$E7</f>
        <v>0</v>
      </c>
      <c r="BQ7" s="12">
        <f>IF(BP7=0,0,1)*RANK(BP7,BP$7:BP$21)</f>
        <v>0</v>
      </c>
      <c r="BR7" s="10"/>
      <c r="BS7" s="11"/>
      <c r="BT7" s="9">
        <f>(BR7+BS7/60)*$E7</f>
        <v>0</v>
      </c>
      <c r="BU7" s="12">
        <f>IF(BT7=0,0,1)*RANK(BT7,BT$7:BT$21)</f>
        <v>0</v>
      </c>
      <c r="BV7" s="10"/>
      <c r="BW7" s="11"/>
      <c r="BX7" s="9">
        <f>(BV7+BW7/60)*$E7</f>
        <v>0</v>
      </c>
      <c r="BY7" s="3">
        <f>IF(BX7=0,0,1)*RANK(BX7,BX$7:BX$21)</f>
        <v>0</v>
      </c>
      <c r="BZ7" s="10"/>
      <c r="CA7" s="11"/>
      <c r="CB7" s="2">
        <f>(BZ7+CA7/60)*$E7</f>
        <v>0</v>
      </c>
      <c r="CC7" s="3">
        <f>IF(CB7=0,0,1)*RANK(CB7,CB$7:CB$21)</f>
        <v>0</v>
      </c>
    </row>
    <row r="8" spans="2:198" ht="13.5" customHeight="1" thickBot="1" x14ac:dyDescent="0.3">
      <c r="B8" s="66" t="s">
        <v>29</v>
      </c>
      <c r="C8" s="23" t="s">
        <v>94</v>
      </c>
      <c r="D8" s="24" t="s">
        <v>92</v>
      </c>
      <c r="E8" s="147">
        <v>0.93200000000000005</v>
      </c>
      <c r="F8" s="33">
        <f>RANK(H8,H$7:H$29,0)</f>
        <v>1</v>
      </c>
      <c r="G8" s="12">
        <f>M8+Q8+U8+Y8+AC8+AG8+AK8+AO8+AS8+AW8+BA8+BE8+BI8+BM8+BQ8+BU8+BY8+CC8</f>
        <v>33</v>
      </c>
      <c r="H8" s="99">
        <f>M8+Q8+U8+Y8+AC8+AG8+AK8+AO8+AS8+AW8+BA8+BE8+BI8+BM8+BQ8+BU8+BY8+CC8</f>
        <v>33</v>
      </c>
      <c r="I8" s="114">
        <f>COUNTIF(J8:CC8,"&gt;0")/4</f>
        <v>2.75</v>
      </c>
      <c r="J8" s="5"/>
      <c r="K8" s="4"/>
      <c r="L8" s="2">
        <f>(J8+K8/60)*$E8</f>
        <v>0</v>
      </c>
      <c r="M8" s="12">
        <f>IF(L8=0,0,1)*RANK(L8,L$7:L$24)</f>
        <v>0</v>
      </c>
      <c r="N8" s="5">
        <v>76</v>
      </c>
      <c r="O8" s="4">
        <v>0</v>
      </c>
      <c r="P8" s="2">
        <f>(N8+O8/60)*$E8</f>
        <v>70.832000000000008</v>
      </c>
      <c r="Q8" s="3">
        <f>IF(P8=0,0,1)*RANK(P8,P$7:P$29)</f>
        <v>9</v>
      </c>
      <c r="R8" s="5">
        <v>89</v>
      </c>
      <c r="S8" s="4">
        <v>44</v>
      </c>
      <c r="T8" s="2">
        <f>(R8+S8/60)*$E8</f>
        <v>83.631466666666668</v>
      </c>
      <c r="U8" s="12">
        <f>IF(T8=0,0,1)*RANK(T8,T$7:T$29)</f>
        <v>12</v>
      </c>
      <c r="V8" s="5">
        <v>77</v>
      </c>
      <c r="W8" s="4">
        <v>8</v>
      </c>
      <c r="X8" s="2">
        <f>(V8+W8/60)*$E8</f>
        <v>71.888266666666681</v>
      </c>
      <c r="Y8" s="12">
        <f>IF(X8=0,0,1)*RANK(X8,X$7:X$29)</f>
        <v>12</v>
      </c>
      <c r="Z8" s="5"/>
      <c r="AA8" s="19"/>
      <c r="AB8" s="2">
        <f>(Z8+AA8/60)*$E8</f>
        <v>0</v>
      </c>
      <c r="AC8" s="3">
        <f>IF(AB8=0,0,1)*RANK(AB8,AB$7:AB$21)</f>
        <v>0</v>
      </c>
      <c r="AD8" s="5"/>
      <c r="AE8" s="4"/>
      <c r="AF8" s="2">
        <f>(AD8+AE8/60)*$E8</f>
        <v>0</v>
      </c>
      <c r="AG8" s="12">
        <f>IF(AF8=0,0,1)*RANK(AF8,AF$7:AF$29)</f>
        <v>0</v>
      </c>
      <c r="AH8" s="5"/>
      <c r="AI8" s="4"/>
      <c r="AJ8" s="2">
        <f>(AH8+AI8/60)*$E8</f>
        <v>0</v>
      </c>
      <c r="AK8" s="12">
        <f>IF(AJ8=0,0,1)*RANK(AJ8,AJ$7:AJ$29)</f>
        <v>0</v>
      </c>
      <c r="AL8" s="5"/>
      <c r="AM8" s="4"/>
      <c r="AN8" s="2">
        <f>(AL8+AM8/60)*$E8</f>
        <v>0</v>
      </c>
      <c r="AO8" s="3">
        <v>0</v>
      </c>
      <c r="AP8" s="5"/>
      <c r="AQ8" s="4"/>
      <c r="AR8" s="2">
        <f>(AP8+AQ8/60)*$E8</f>
        <v>0</v>
      </c>
      <c r="AS8" s="3">
        <f>IF(AR8=0,0,1)*RANK(AR8,AR$7:AR$21)</f>
        <v>0</v>
      </c>
      <c r="AT8" s="5"/>
      <c r="AU8" s="4"/>
      <c r="AV8" s="2">
        <f>(AT8+AU8/60)*$E8</f>
        <v>0</v>
      </c>
      <c r="AW8" s="3">
        <f>IF(AV8=0,0,1)*RANK(AV8,AV$7:AV$21)</f>
        <v>0</v>
      </c>
      <c r="AX8" s="5"/>
      <c r="AY8" s="4"/>
      <c r="AZ8" s="2">
        <f>(AX8+AY8/60)*$E8</f>
        <v>0</v>
      </c>
      <c r="BA8" s="3">
        <f>IF(AZ8=0,0,1)*RANK(AZ8,AZ$7:AZ$21)</f>
        <v>0</v>
      </c>
      <c r="BB8" s="5"/>
      <c r="BC8" s="4"/>
      <c r="BD8" s="2">
        <f>(BB8+BC8/60)*$E8</f>
        <v>0</v>
      </c>
      <c r="BE8" s="3">
        <f>IF(BD8=0,0,1)*RANK(BD8,BD$7:BD$29)</f>
        <v>0</v>
      </c>
      <c r="BF8" s="5"/>
      <c r="BG8" s="4"/>
      <c r="BH8" s="2">
        <f>(BF8+BG8/60)*$E8</f>
        <v>0</v>
      </c>
      <c r="BI8" s="3">
        <f>IF(BH8=0,0,1)*RANK(BH8,BH$7:BH$29)</f>
        <v>0</v>
      </c>
      <c r="BJ8" s="5"/>
      <c r="BK8" s="4"/>
      <c r="BL8" s="2">
        <f>(BJ8+BK8/60)*$E8</f>
        <v>0</v>
      </c>
      <c r="BM8" s="3">
        <f>IF(BL8=0,0,1)*RANK(BL8,BL$7:BL$29)</f>
        <v>0</v>
      </c>
      <c r="BN8" s="5"/>
      <c r="BO8" s="4"/>
      <c r="BP8" s="2">
        <f>(BN8+BO8/60)*$E8</f>
        <v>0</v>
      </c>
      <c r="BQ8" s="3">
        <f>IF(BP8=0,0,1)*RANK(BP8,BP$7:BP$29)</f>
        <v>0</v>
      </c>
      <c r="BR8" s="5"/>
      <c r="BS8" s="4"/>
      <c r="BT8" s="2">
        <f>(BR8+BS8/60)*$E8</f>
        <v>0</v>
      </c>
      <c r="BU8" s="3">
        <f>IF(BT8=0,0,1)*RANK(BT8,BT$7:BT$29)</f>
        <v>0</v>
      </c>
      <c r="BV8" s="5"/>
      <c r="BW8" s="4"/>
      <c r="BX8" s="2">
        <f>(BV8+BW8/60)*$E8</f>
        <v>0</v>
      </c>
      <c r="BY8" s="3">
        <f>IF(BX8=0,0,1)*RANK(BX8,BX$7:BX$29)</f>
        <v>0</v>
      </c>
      <c r="BZ8" s="5"/>
      <c r="CA8" s="4"/>
      <c r="CB8" s="2">
        <f>(BZ8+CA8/60)*$E8</f>
        <v>0</v>
      </c>
      <c r="CC8" s="3">
        <f>IF(CB8=0,0,1)*RANK(CB8,CB$7:CB$29)</f>
        <v>0</v>
      </c>
    </row>
    <row r="9" spans="2:198" ht="13.5" customHeight="1" thickBot="1" x14ac:dyDescent="0.3">
      <c r="B9" s="67" t="s">
        <v>96</v>
      </c>
      <c r="C9" s="13" t="s">
        <v>97</v>
      </c>
      <c r="D9" s="144" t="s">
        <v>98</v>
      </c>
      <c r="E9" s="126">
        <v>1.0169999999999999</v>
      </c>
      <c r="F9" s="33"/>
      <c r="G9" s="75"/>
      <c r="H9" s="99"/>
      <c r="I9" s="112"/>
      <c r="J9" s="15"/>
      <c r="K9" s="16"/>
      <c r="L9" s="14"/>
      <c r="M9" s="12"/>
      <c r="N9" s="15"/>
      <c r="O9" s="16"/>
      <c r="P9" s="14">
        <f>(N9+O9/60)*$E9</f>
        <v>0</v>
      </c>
      <c r="Q9" s="3">
        <f>IF(P9=0,0,1)*RANK(P9,P$7:P$29)</f>
        <v>0</v>
      </c>
      <c r="R9" s="15"/>
      <c r="S9" s="16"/>
      <c r="T9" s="14">
        <f>(R9+S9/60)*$E9</f>
        <v>0</v>
      </c>
      <c r="U9" s="12">
        <f>IF(T9=0,0,1)*RANK(T9,T$7:T$29)</f>
        <v>0</v>
      </c>
      <c r="V9" s="15">
        <v>73</v>
      </c>
      <c r="W9" s="16"/>
      <c r="X9" s="14">
        <f>(V9+W9/60)*$E9</f>
        <v>74.241</v>
      </c>
      <c r="Y9" s="52">
        <f>IF(X9=0,0,1)*RANK(X9,X$7:X$29)</f>
        <v>11</v>
      </c>
      <c r="Z9" s="15"/>
      <c r="AA9" s="20"/>
      <c r="AB9" s="14">
        <f>(Z9+AA9/60)*$E9</f>
        <v>0</v>
      </c>
      <c r="AC9" s="17">
        <f>IF(AB9=0,0,1)*RANK(AB9,AB$7:AB$21)</f>
        <v>0</v>
      </c>
      <c r="AD9" s="15"/>
      <c r="AE9" s="16"/>
      <c r="AF9" s="14">
        <f>(AD9+AE9/60)*$E9</f>
        <v>0</v>
      </c>
      <c r="AG9" s="12">
        <f>IF(AF9=0,0,1)*RANK(AF9,AF$7:AF$29)</f>
        <v>0</v>
      </c>
      <c r="AH9" s="15"/>
      <c r="AI9" s="16"/>
      <c r="AJ9" s="14">
        <f>(AH9+AI9/60)*$E9</f>
        <v>0</v>
      </c>
      <c r="AK9" s="52">
        <f>IF(AJ9=0,0,1)*RANK(AJ9,AJ$7:AJ$29)</f>
        <v>0</v>
      </c>
      <c r="AL9" s="15"/>
      <c r="AM9" s="16"/>
      <c r="AN9" s="14"/>
      <c r="AO9" s="52"/>
      <c r="AP9" s="15"/>
      <c r="AQ9" s="16"/>
      <c r="AR9" s="14"/>
      <c r="AS9" s="17"/>
      <c r="AT9" s="15"/>
      <c r="AU9" s="16"/>
      <c r="AV9" s="14"/>
      <c r="AW9" s="17"/>
      <c r="AX9" s="15"/>
      <c r="AY9" s="16"/>
      <c r="AZ9" s="14"/>
      <c r="BA9" s="17"/>
      <c r="BB9" s="15"/>
      <c r="BC9" s="16"/>
      <c r="BD9" s="14"/>
      <c r="BE9" s="3"/>
      <c r="BF9" s="15"/>
      <c r="BG9" s="16"/>
      <c r="BH9" s="14"/>
      <c r="BI9" s="17"/>
      <c r="BJ9" s="15"/>
      <c r="BK9" s="16"/>
      <c r="BL9" s="14"/>
      <c r="BM9" s="17"/>
      <c r="BN9" s="15"/>
      <c r="BO9" s="16"/>
      <c r="BP9" s="14"/>
      <c r="BQ9" s="17"/>
      <c r="BR9" s="15"/>
      <c r="BS9" s="16"/>
      <c r="BT9" s="14"/>
      <c r="BU9" s="17"/>
      <c r="BV9" s="15"/>
      <c r="BW9" s="16"/>
      <c r="BX9" s="14"/>
      <c r="BY9" s="52"/>
      <c r="BZ9" s="15"/>
      <c r="CA9" s="16"/>
      <c r="CB9" s="14"/>
      <c r="CC9" s="52"/>
    </row>
    <row r="10" spans="2:198" ht="13.5" customHeight="1" thickBot="1" x14ac:dyDescent="0.3">
      <c r="B10" s="69" t="s">
        <v>78</v>
      </c>
      <c r="C10" s="54" t="s">
        <v>90</v>
      </c>
      <c r="D10" s="55" t="s">
        <v>79</v>
      </c>
      <c r="E10" s="128">
        <v>0.91700000000000004</v>
      </c>
      <c r="F10" s="33">
        <f>RANK(H10,H$7:H$29,0)</f>
        <v>3</v>
      </c>
      <c r="G10" s="90">
        <f>M10+Q10+U10+Y10+AC10+AG10+AK10+AO10+AS10+AW10+BA10+BE10+BI10+BM10+BQ10+BU10+BY10+CC10</f>
        <v>24</v>
      </c>
      <c r="H10" s="99">
        <f>M10+Q10+U10+Y10+AC10+AG10+AK10+AO10+AS10+AW10+BA10+BE10+BI10+BM10+BQ10+BU10+BY10+CC10</f>
        <v>24</v>
      </c>
      <c r="I10" s="115">
        <f>COUNTIF(J10:CC10,"&gt;0")/4</f>
        <v>3.5</v>
      </c>
      <c r="J10" s="150">
        <v>200</v>
      </c>
      <c r="K10" s="11"/>
      <c r="L10" s="9">
        <f>(J10+K10/60)*$E10</f>
        <v>183.4</v>
      </c>
      <c r="M10" s="12"/>
      <c r="N10" s="10">
        <v>85</v>
      </c>
      <c r="O10" s="11">
        <v>15</v>
      </c>
      <c r="P10" s="9">
        <f>(N10+O10/60)*$E10</f>
        <v>78.174250000000001</v>
      </c>
      <c r="Q10" s="3">
        <f>IF(P10=0,0,1)*RANK(P10,P$7:P$29)</f>
        <v>3</v>
      </c>
      <c r="R10" s="10">
        <v>99</v>
      </c>
      <c r="S10" s="11">
        <v>24</v>
      </c>
      <c r="T10" s="9">
        <f>(R10+S10/60)*$E10</f>
        <v>91.149800000000013</v>
      </c>
      <c r="U10" s="12">
        <f>IF(T10=0,0,1)*RANK(T10,T$7:T$29)</f>
        <v>11</v>
      </c>
      <c r="V10" s="10">
        <v>81</v>
      </c>
      <c r="W10" s="11">
        <v>37</v>
      </c>
      <c r="X10" s="9">
        <f>(V10+W10/60)*$E10</f>
        <v>74.842483333333334</v>
      </c>
      <c r="Y10" s="12">
        <f>IF(X10=0,0,1)*RANK(X10,X$7:X$29)</f>
        <v>10</v>
      </c>
      <c r="Z10" s="10"/>
      <c r="AA10" s="21"/>
      <c r="AB10" s="9">
        <f>(Z10+AA10/60)*$E10</f>
        <v>0</v>
      </c>
      <c r="AC10" s="12">
        <f>IF(AB10=0,0,1)*RANK(AB10,AB$7:AB$21)</f>
        <v>0</v>
      </c>
      <c r="AD10" s="10"/>
      <c r="AE10" s="11"/>
      <c r="AF10" s="9">
        <f>(AD10+AE10/60)*$E10</f>
        <v>0</v>
      </c>
      <c r="AG10" s="12">
        <f>IF(AF10=0,0,1)*RANK(AF10,AF$7:AF$29)</f>
        <v>0</v>
      </c>
      <c r="AH10" s="10"/>
      <c r="AI10" s="11"/>
      <c r="AJ10" s="9">
        <f>(AH10+AI10/60)*$E10</f>
        <v>0</v>
      </c>
      <c r="AK10" s="12">
        <f>IF(AJ10=0,0,1)*RANK(AJ10,AJ$7:AJ$29)</f>
        <v>0</v>
      </c>
      <c r="AL10" s="10"/>
      <c r="AM10" s="11"/>
      <c r="AN10" s="9">
        <f>(AL10+AM10/60)*$E10</f>
        <v>0</v>
      </c>
      <c r="AO10" s="3">
        <f>IF(AN10=0,0,1)*RANK(AN10,AN$7:AN$29)</f>
        <v>0</v>
      </c>
      <c r="AP10" s="10"/>
      <c r="AQ10" s="11"/>
      <c r="AR10" s="9">
        <f>(AP10+AQ10/60)*$E10</f>
        <v>0</v>
      </c>
      <c r="AS10" s="12">
        <f>IF(AR10=0,0,1)*RANK(AR10,AR$7:AR$29)</f>
        <v>0</v>
      </c>
      <c r="AT10" s="10"/>
      <c r="AU10" s="11"/>
      <c r="AV10" s="9">
        <f>(AT10+AU10/60)*$E10</f>
        <v>0</v>
      </c>
      <c r="AW10" s="12">
        <f>IF(AV10=0,0,1)*RANK(AV10,AV$7:AV$29)</f>
        <v>0</v>
      </c>
      <c r="AX10" s="10"/>
      <c r="AY10" s="11"/>
      <c r="AZ10" s="9">
        <f>(AX10+AY10/60)*$E10</f>
        <v>0</v>
      </c>
      <c r="BA10" s="12">
        <f>IF(AZ10=0,0,1)*RANK(AZ10,AZ$7:AZ$29)</f>
        <v>0</v>
      </c>
      <c r="BB10" s="10"/>
      <c r="BC10" s="11"/>
      <c r="BD10" s="9">
        <f>(BB10+BC10/60)*$E10</f>
        <v>0</v>
      </c>
      <c r="BE10" s="3">
        <f>IF(BD10=0,0,1)*RANK(BD10,BD$7:BD$29)</f>
        <v>0</v>
      </c>
      <c r="BF10" s="10"/>
      <c r="BG10" s="11"/>
      <c r="BH10" s="9">
        <f>(BF10+BG10/60)*$E10</f>
        <v>0</v>
      </c>
      <c r="BI10" s="12">
        <f>IF(BH10=0,0,1)*RANK(BH10,BH$7:BH$29)</f>
        <v>0</v>
      </c>
      <c r="BJ10" s="10"/>
      <c r="BK10" s="11"/>
      <c r="BL10" s="9">
        <f>(BJ10+BK10/60)*$E10</f>
        <v>0</v>
      </c>
      <c r="BM10" s="3">
        <f>IF(BL10=0,0,1)*RANK(BL10,BL$7:BL$29)</f>
        <v>0</v>
      </c>
      <c r="BN10" s="10"/>
      <c r="BO10" s="11"/>
      <c r="BP10" s="9">
        <f>(BN10+BO10/60)*$E10</f>
        <v>0</v>
      </c>
      <c r="BQ10" s="12">
        <f>IF(BP10=0,0,1)*RANK(BP10,BP$7:BP$29)</f>
        <v>0</v>
      </c>
      <c r="BR10" s="10"/>
      <c r="BS10" s="11"/>
      <c r="BT10" s="9">
        <f>(BR10+BS10/60)*$E10</f>
        <v>0</v>
      </c>
      <c r="BU10" s="12">
        <f>IF(BT10=0,0,1)*RANK(BT10,BT$7:BT$29)</f>
        <v>0</v>
      </c>
      <c r="BV10" s="10"/>
      <c r="BW10" s="11"/>
      <c r="BX10" s="9">
        <f>(BV10+BW10/60)*$E10</f>
        <v>0</v>
      </c>
      <c r="BY10" s="3">
        <f>IF(BX10=0,0,1)*RANK(BX10,BX$7:BX$29)</f>
        <v>0</v>
      </c>
      <c r="BZ10" s="10"/>
      <c r="CA10" s="11"/>
      <c r="CB10" s="9">
        <f>(BZ10+CA10/60)*$E10</f>
        <v>0</v>
      </c>
      <c r="CC10" s="3">
        <f>IF(CB10=0,0,1)*RANK(CB10,CB$7:CB$29)</f>
        <v>0</v>
      </c>
    </row>
    <row r="11" spans="2:198" ht="13.5" customHeight="1" thickBot="1" x14ac:dyDescent="0.3">
      <c r="B11" s="68" t="s">
        <v>51</v>
      </c>
      <c r="C11" s="25" t="s">
        <v>52</v>
      </c>
      <c r="D11" s="25" t="s">
        <v>53</v>
      </c>
      <c r="E11" s="125">
        <v>0.876</v>
      </c>
      <c r="F11" s="33">
        <f>RANK(H11,H$7:H$29,0)</f>
        <v>10</v>
      </c>
      <c r="G11" s="12">
        <f>M11+Q11+U11+Y11+AC11+AG11+AK11+AO11+AS11+AW11+BA11+BE11+BI11+BM11+BQ11+BU11+BY11+CC11</f>
        <v>11</v>
      </c>
      <c r="H11" s="99">
        <f>M11+Q11+U11+Y11+AC11+AG11+AK11+AO11+AS11+AW11+BA11+BE11+BI11+BM11+BQ11+BU11+BY11+CC11</f>
        <v>11</v>
      </c>
      <c r="I11" s="114">
        <f>COUNTIF(J11:CC11,"&gt;0")/4</f>
        <v>1.75</v>
      </c>
      <c r="J11" s="5"/>
      <c r="K11" s="4"/>
      <c r="L11" s="2">
        <f>(J11+K11/60)*$E11</f>
        <v>0</v>
      </c>
      <c r="M11" s="12">
        <f>IF(L11=0,0,1)*RANK(L11,L$7:L$24)</f>
        <v>0</v>
      </c>
      <c r="N11" s="5"/>
      <c r="O11" s="4"/>
      <c r="P11" s="2">
        <f>(N11+O11/60)*$E11</f>
        <v>0</v>
      </c>
      <c r="Q11" s="3">
        <f>IF(P11=0,0,1)*RANK(P11,P$7:P$29)</f>
        <v>0</v>
      </c>
      <c r="R11" s="5">
        <v>200</v>
      </c>
      <c r="S11" s="4"/>
      <c r="T11" s="2">
        <f>(R11+S11/60)*$E11</f>
        <v>175.2</v>
      </c>
      <c r="U11" s="12">
        <f>IF(T11=0,0,1)*RANK(T11,T$7:T$29)</f>
        <v>2</v>
      </c>
      <c r="V11" s="5">
        <v>85</v>
      </c>
      <c r="W11" s="4">
        <v>50</v>
      </c>
      <c r="X11" s="2">
        <f>(V11+W11/60)*$E11</f>
        <v>75.19</v>
      </c>
      <c r="Y11" s="12">
        <f>IF(X11=0,0,1)*RANK(X11,X$7:X$29)</f>
        <v>9</v>
      </c>
      <c r="Z11" s="5"/>
      <c r="AA11" s="19"/>
      <c r="AB11" s="2">
        <f>(Z11+AA11/60)*$E11</f>
        <v>0</v>
      </c>
      <c r="AC11" s="3">
        <f>IF(AB11=0,0,1)*RANK(AB11,AB$7:AB$21)</f>
        <v>0</v>
      </c>
      <c r="AD11" s="5"/>
      <c r="AE11" s="4"/>
      <c r="AF11" s="2">
        <f>(AD11+AE11/60)*$E11</f>
        <v>0</v>
      </c>
      <c r="AG11" s="12">
        <f>IF(AF11=0,0,1)*RANK(AF11,AF$7:AF$29)</f>
        <v>0</v>
      </c>
      <c r="AH11" s="5"/>
      <c r="AI11" s="4"/>
      <c r="AJ11" s="2">
        <f>(AH11+AI11/60)*$E11</f>
        <v>0</v>
      </c>
      <c r="AK11" s="12">
        <f>IF(AJ11=0,0,1)*RANK(AJ11,AJ$7:AJ$29)</f>
        <v>0</v>
      </c>
      <c r="AL11" s="5"/>
      <c r="AM11" s="4"/>
      <c r="AN11" s="2">
        <f>(AL11+AM11/60)*$E11</f>
        <v>0</v>
      </c>
      <c r="AO11" s="3">
        <f>IF(AN11=0,0,1)*RANK(AN11,AN$7:AN$29)</f>
        <v>0</v>
      </c>
      <c r="AP11" s="5"/>
      <c r="AQ11" s="4"/>
      <c r="AR11" s="2">
        <f>(AP11+AQ11/60)*$E11</f>
        <v>0</v>
      </c>
      <c r="AS11" s="3">
        <f>IF(AR11=0,0,1)*RANK(AR11,AR$7:AR$21)</f>
        <v>0</v>
      </c>
      <c r="AT11" s="5"/>
      <c r="AU11" s="4"/>
      <c r="AV11" s="2">
        <f>(AT11+AU11/60)*$E11</f>
        <v>0</v>
      </c>
      <c r="AW11" s="3">
        <f>IF(AV11=0,0,1)*RANK(AV11,AV$7:AV$21)</f>
        <v>0</v>
      </c>
      <c r="AX11" s="5"/>
      <c r="AY11" s="4"/>
      <c r="AZ11" s="2">
        <f>(AX11+AY11/60)*$E11</f>
        <v>0</v>
      </c>
      <c r="BA11" s="3">
        <f>IF(AZ11=0,0,1)*RANK(AZ11,AZ$7:AZ$21)</f>
        <v>0</v>
      </c>
      <c r="BB11" s="5"/>
      <c r="BC11" s="4"/>
      <c r="BD11" s="2">
        <f>(BB11+BC11/60)*$E11</f>
        <v>0</v>
      </c>
      <c r="BE11" s="3">
        <f>IF(BD11=0,0,1)*RANK(BD11,BD$7:BD$29)</f>
        <v>0</v>
      </c>
      <c r="BF11" s="5"/>
      <c r="BG11" s="4"/>
      <c r="BH11" s="2">
        <f>(BF11+BG11/60)*$E11</f>
        <v>0</v>
      </c>
      <c r="BI11" s="3">
        <f>IF(BH11=0,0,1)*RANK(BH11,BH$7:BH$29)</f>
        <v>0</v>
      </c>
      <c r="BJ11" s="5"/>
      <c r="BK11" s="4"/>
      <c r="BL11" s="2">
        <f>(BJ11+BK11/60)*$E11</f>
        <v>0</v>
      </c>
      <c r="BM11" s="3">
        <f>IF(BL11=0,0,1)*RANK(BL11,BL$7:BL$29)</f>
        <v>0</v>
      </c>
      <c r="BN11" s="5"/>
      <c r="BO11" s="4"/>
      <c r="BP11" s="2">
        <f>(BN11+BO11/60)*$E11</f>
        <v>0</v>
      </c>
      <c r="BQ11" s="3">
        <f>IF(BP11=0,0,1)*RANK(BP11,BP$7:BP$29)</f>
        <v>0</v>
      </c>
      <c r="BR11" s="5"/>
      <c r="BS11" s="4"/>
      <c r="BT11" s="2">
        <f>(BR11+BS11/60)*$E11</f>
        <v>0</v>
      </c>
      <c r="BU11" s="3">
        <f>IF(BT11=0,0,1)*RANK(BT11,BT$7:BT$29)</f>
        <v>0</v>
      </c>
      <c r="BV11" s="5"/>
      <c r="BW11" s="4"/>
      <c r="BX11" s="2">
        <f>(BV11+BW11/60)*$E11</f>
        <v>0</v>
      </c>
      <c r="BY11" s="3">
        <f>IF(BX11=0,0,1)*RANK(BX11,BX$7:BX$29)</f>
        <v>0</v>
      </c>
      <c r="BZ11" s="5"/>
      <c r="CA11" s="4"/>
      <c r="CB11" s="2">
        <f>(BZ11+CA11/60)*$E11</f>
        <v>0</v>
      </c>
      <c r="CC11" s="3">
        <f>IF(CB11=0,0,1)*RANK(CB11,CB$7:CB$29)</f>
        <v>0</v>
      </c>
    </row>
    <row r="12" spans="2:198" ht="13.5" customHeight="1" thickBot="1" x14ac:dyDescent="0.3">
      <c r="B12" s="70" t="s">
        <v>74</v>
      </c>
      <c r="C12" s="56" t="s">
        <v>24</v>
      </c>
      <c r="D12" s="57" t="s">
        <v>75</v>
      </c>
      <c r="E12" s="129">
        <v>0.90200000000000002</v>
      </c>
      <c r="F12" s="33">
        <f>RANK(H12,H$7:H$29,0)</f>
        <v>9</v>
      </c>
      <c r="G12" s="75">
        <f>M12+Q12+U12+Y12+AC12+AG12+AK12+AO12+AS12+AW12+BA12+BE12+BI12+BM12+BQ12+BU12+BY12+CC12</f>
        <v>13</v>
      </c>
      <c r="H12" s="99">
        <f>M12+Q12+U12+Y12+AC12+AG12+AK12+AO12+AS12+AW12+BA12+BE12+BI12+BM12+BQ12+BU12+BY12+CC12</f>
        <v>13</v>
      </c>
      <c r="I12" s="112">
        <f>COUNTIF(J12:CC12,"&gt;0")/4</f>
        <v>2</v>
      </c>
      <c r="J12" s="15"/>
      <c r="K12" s="16"/>
      <c r="L12" s="14">
        <f>(J12+K12/60)*$E12</f>
        <v>0</v>
      </c>
      <c r="M12" s="12">
        <f>IF(L12=0,0,1)*RANK(L12,L$7:L$24)</f>
        <v>0</v>
      </c>
      <c r="N12" s="15"/>
      <c r="O12" s="16"/>
      <c r="P12" s="14">
        <f>(N12+O12/60)*$E12</f>
        <v>0</v>
      </c>
      <c r="Q12" s="3">
        <f>IF(P12=0,0,1)*RANK(P12,P$7:P$29)</f>
        <v>0</v>
      </c>
      <c r="R12" s="15">
        <v>120</v>
      </c>
      <c r="S12" s="16">
        <v>5</v>
      </c>
      <c r="T12" s="14">
        <f>(R12+S12/60)*$E12</f>
        <v>108.31516666666667</v>
      </c>
      <c r="U12" s="12">
        <f>IF(T12=0,0,1)*RANK(T12,T$7:T$29)</f>
        <v>5</v>
      </c>
      <c r="V12" s="15">
        <v>84</v>
      </c>
      <c r="W12" s="16">
        <v>34</v>
      </c>
      <c r="X12" s="14">
        <f>(V12+W12/60)*$E12</f>
        <v>76.279133333333334</v>
      </c>
      <c r="Y12" s="52">
        <f>IF(X12=0,0,1)*RANK(X12,X$7:X$29)</f>
        <v>8</v>
      </c>
      <c r="Z12" s="15"/>
      <c r="AA12" s="20"/>
      <c r="AB12" s="14">
        <f>(Z12+AA12/60)*$E12</f>
        <v>0</v>
      </c>
      <c r="AC12" s="17">
        <f>IF(AB12=0,0,1)*RANK(AB12,AB$7:AB$21)</f>
        <v>0</v>
      </c>
      <c r="AD12" s="15"/>
      <c r="AE12" s="16"/>
      <c r="AF12" s="14">
        <f>(AD12+AE12/60)*$E12</f>
        <v>0</v>
      </c>
      <c r="AG12" s="12">
        <f>IF(AF12=0,0,1)*RANK(AF12,AF$7:AF$29)</f>
        <v>0</v>
      </c>
      <c r="AH12" s="15"/>
      <c r="AI12" s="16"/>
      <c r="AJ12" s="14">
        <f>(AH12+AI12/60)*$E12</f>
        <v>0</v>
      </c>
      <c r="AK12" s="52">
        <f>IF(AJ12=0,0,1)*RANK(AJ12,AJ$7:AJ$29)</f>
        <v>0</v>
      </c>
      <c r="AL12" s="15"/>
      <c r="AM12" s="16"/>
      <c r="AN12" s="14">
        <f>(AL12+AM12/60)*$E12</f>
        <v>0</v>
      </c>
      <c r="AO12" s="52">
        <f>IF(AN12=0,0,1)*RANK(AN12,AN$7:AN$29)</f>
        <v>0</v>
      </c>
      <c r="AP12" s="15"/>
      <c r="AQ12" s="16"/>
      <c r="AR12" s="14">
        <f>(AP12+AQ12/60)*$E12</f>
        <v>0</v>
      </c>
      <c r="AS12" s="17">
        <f>IF(AR12=0,0,1)*RANK(AR12,AR$7:AR$21)</f>
        <v>0</v>
      </c>
      <c r="AT12" s="15"/>
      <c r="AU12" s="16"/>
      <c r="AV12" s="14">
        <f>(AT12+AU12/60)*$E12</f>
        <v>0</v>
      </c>
      <c r="AW12" s="17">
        <f>IF(AV12=0,0,1)*RANK(AV12,AV$7:AV$21)</f>
        <v>0</v>
      </c>
      <c r="AX12" s="15"/>
      <c r="AY12" s="16"/>
      <c r="AZ12" s="14">
        <f>(AX12+AY12/60)*$E12</f>
        <v>0</v>
      </c>
      <c r="BA12" s="17">
        <f>IF(AZ12=0,0,1)*RANK(AZ12,AZ$7:AZ$21)</f>
        <v>0</v>
      </c>
      <c r="BB12" s="15"/>
      <c r="BC12" s="16"/>
      <c r="BD12" s="14">
        <f>(BB12+BC12/60)*$E12</f>
        <v>0</v>
      </c>
      <c r="BE12" s="3">
        <f>IF(BD12=0,0,1)*RANK(BD12,BD$7:BD$29)</f>
        <v>0</v>
      </c>
      <c r="BF12" s="15"/>
      <c r="BG12" s="16"/>
      <c r="BH12" s="14">
        <f>(BF12+BG12/60)*$E12</f>
        <v>0</v>
      </c>
      <c r="BI12" s="17">
        <f>IF(BH12=0,0,1)*RANK(BH12,BH$7:BH$29)</f>
        <v>0</v>
      </c>
      <c r="BJ12" s="15"/>
      <c r="BK12" s="16"/>
      <c r="BL12" s="14">
        <f>(BJ12+BK12/60)*$E12</f>
        <v>0</v>
      </c>
      <c r="BM12" s="17">
        <f>IF(BL12=0,0,1)*RANK(BL12,BL$7:BL$29)</f>
        <v>0</v>
      </c>
      <c r="BN12" s="15"/>
      <c r="BO12" s="16"/>
      <c r="BP12" s="14">
        <f>(BN12+BO12/60)*$E12</f>
        <v>0</v>
      </c>
      <c r="BQ12" s="17">
        <f>IF(BP12=0,0,1)*RANK(BP12,BP$7:BP$29)</f>
        <v>0</v>
      </c>
      <c r="BR12" s="15"/>
      <c r="BS12" s="16"/>
      <c r="BT12" s="14">
        <f>(BR12+BS12/60)*$E12</f>
        <v>0</v>
      </c>
      <c r="BU12" s="17">
        <f>IF(BT12=0,0,1)*RANK(BT12,BT$7:BT$29)</f>
        <v>0</v>
      </c>
      <c r="BV12" s="15"/>
      <c r="BW12" s="16"/>
      <c r="BX12" s="14">
        <f>(BV12+BW12/60)*$E12</f>
        <v>0</v>
      </c>
      <c r="BY12" s="52">
        <f>IF(BX12=0,0,1)*RANK(BX12,BX$7:BX$29)</f>
        <v>0</v>
      </c>
      <c r="BZ12" s="15"/>
      <c r="CA12" s="16"/>
      <c r="CB12" s="14">
        <f>(BZ12+CA12/60)*$E12</f>
        <v>0</v>
      </c>
      <c r="CC12" s="52">
        <f>IF(CB12=0,0,1)*RANK(CB12,CB$7:CB$29)</f>
        <v>0</v>
      </c>
    </row>
    <row r="13" spans="2:198" ht="13.5" customHeight="1" thickBot="1" x14ac:dyDescent="0.3">
      <c r="B13" s="69" t="s">
        <v>82</v>
      </c>
      <c r="C13" s="54" t="s">
        <v>83</v>
      </c>
      <c r="D13" s="55" t="s">
        <v>84</v>
      </c>
      <c r="E13" s="128">
        <v>0.86699999999999999</v>
      </c>
      <c r="F13" s="33">
        <f>RANK(H13,H$7:H$29,0)</f>
        <v>10</v>
      </c>
      <c r="G13" s="90">
        <f>M13+Q13+U13+Y13+AC13+AG13+AK13+AO13+AS13+AW13+BA13+BE13+BI13+BM13+BQ13+BU13+BY13+CC13</f>
        <v>11</v>
      </c>
      <c r="H13" s="99">
        <f>M13+Q13+U13+Y13+AC13+AG13+AK13+AO13+AS13+AW13+BA13+BE13+BI13+BM13+BQ13+BU13+BY13+CC13</f>
        <v>11</v>
      </c>
      <c r="I13" s="115">
        <f>COUNTIF(J13:CC13,"&gt;0")/4</f>
        <v>2.75</v>
      </c>
      <c r="J13" s="10"/>
      <c r="K13" s="11"/>
      <c r="L13" s="14">
        <f>(J13+K13/60)*$E13</f>
        <v>0</v>
      </c>
      <c r="M13" s="12">
        <f>IF(L13=0,0,1)*RANK(L13,L$7:L$24)</f>
        <v>0</v>
      </c>
      <c r="N13" s="10">
        <v>93</v>
      </c>
      <c r="O13" s="11">
        <v>35</v>
      </c>
      <c r="P13" s="9">
        <f>(N13+O13/60)*$E13</f>
        <v>81.136749999999992</v>
      </c>
      <c r="Q13" s="3">
        <f>IF(P13=0,0,1)*RANK(P13,P$7:P$29)</f>
        <v>1</v>
      </c>
      <c r="R13" s="10">
        <v>132</v>
      </c>
      <c r="S13" s="11"/>
      <c r="T13" s="9">
        <f>(R13+S13/60)*$E13</f>
        <v>114.444</v>
      </c>
      <c r="U13" s="12">
        <f>IF(T13=0,0,1)*RANK(T13,T$7:T$29)</f>
        <v>3</v>
      </c>
      <c r="V13" s="10">
        <v>88</v>
      </c>
      <c r="W13" s="11">
        <v>2</v>
      </c>
      <c r="X13" s="9">
        <f>(V13+W13/60)*$E13</f>
        <v>76.3249</v>
      </c>
      <c r="Y13" s="12">
        <f>IF(X13=0,0,1)*RANK(X13,X$7:X$29)</f>
        <v>7</v>
      </c>
      <c r="Z13" s="10"/>
      <c r="AA13" s="21"/>
      <c r="AB13" s="9">
        <f>(Z13+AA13/60)*$E13</f>
        <v>0</v>
      </c>
      <c r="AC13" s="12">
        <f>IF(AB13=0,0,1)*RANK(AB13,AB$7:AB$21)</f>
        <v>0</v>
      </c>
      <c r="AD13" s="10"/>
      <c r="AE13" s="11"/>
      <c r="AF13" s="9">
        <f>(AD13+AE13/60)*$E13</f>
        <v>0</v>
      </c>
      <c r="AG13" s="12">
        <f>IF(AF13=0,0,1)*RANK(AF13,AF$7:AF$29)</f>
        <v>0</v>
      </c>
      <c r="AH13" s="10"/>
      <c r="AI13" s="11"/>
      <c r="AJ13" s="9">
        <f>(AH13+AI13/60)*$E13</f>
        <v>0</v>
      </c>
      <c r="AK13" s="12">
        <f>IF(AJ13=0,0,1)*RANK(AJ13,AJ$7:AJ$29)</f>
        <v>0</v>
      </c>
      <c r="AL13" s="10"/>
      <c r="AM13" s="11"/>
      <c r="AN13" s="9">
        <f>(AL13+AM13/60)*$E13</f>
        <v>0</v>
      </c>
      <c r="AO13" s="3">
        <f>IF(AN13=0,0,1)*RANK(AN13,AN$7:AN$29)</f>
        <v>0</v>
      </c>
      <c r="AP13" s="10"/>
      <c r="AQ13" s="11"/>
      <c r="AR13" s="9">
        <f>(AP13+AQ13/60)*$E13</f>
        <v>0</v>
      </c>
      <c r="AS13" s="12">
        <f>IF(AR13=0,0,1)*RANK(AR13,AR$7:AR$29)</f>
        <v>0</v>
      </c>
      <c r="AT13" s="10"/>
      <c r="AU13" s="11"/>
      <c r="AV13" s="9">
        <f>(AT13+AU13/60)*$E13</f>
        <v>0</v>
      </c>
      <c r="AW13" s="12">
        <f>IF(AV13=0,0,1)*RANK(AV13,AV$7:AV$29)</f>
        <v>0</v>
      </c>
      <c r="AX13" s="10"/>
      <c r="AY13" s="11"/>
      <c r="AZ13" s="9">
        <f>(AX13+AY13/60)*$E13</f>
        <v>0</v>
      </c>
      <c r="BA13" s="12">
        <f>IF(AZ13=0,0,1)*RANK(AZ13,AZ$7:AZ$29)</f>
        <v>0</v>
      </c>
      <c r="BB13" s="10"/>
      <c r="BC13" s="11"/>
      <c r="BD13" s="9">
        <f>(BB13+BC13/60)*$E13</f>
        <v>0</v>
      </c>
      <c r="BE13" s="3">
        <f>IF(BD13=0,0,1)*RANK(BD13,BD$7:BD$29)</f>
        <v>0</v>
      </c>
      <c r="BF13" s="10"/>
      <c r="BG13" s="11"/>
      <c r="BH13" s="9">
        <f>(BF13+BG13/60)*$E13</f>
        <v>0</v>
      </c>
      <c r="BI13" s="12">
        <f>IF(BH13=0,0,1)*RANK(BH13,BH$7:BH$29)</f>
        <v>0</v>
      </c>
      <c r="BJ13" s="10"/>
      <c r="BK13" s="11"/>
      <c r="BL13" s="9">
        <f>(BJ13+BK13/60)*$E13</f>
        <v>0</v>
      </c>
      <c r="BM13" s="3">
        <f>IF(BL13=0,0,1)*RANK(BL13,BL$7:BL$29)</f>
        <v>0</v>
      </c>
      <c r="BN13" s="10"/>
      <c r="BO13" s="11"/>
      <c r="BP13" s="9">
        <f>(BN13+BO13/60)*$E13</f>
        <v>0</v>
      </c>
      <c r="BQ13" s="12">
        <f>IF(BP13=0,0,1)*RANK(BP13,BP$7:BP$29)</f>
        <v>0</v>
      </c>
      <c r="BR13" s="10"/>
      <c r="BS13" s="11"/>
      <c r="BT13" s="9">
        <f>(BR13+BS13/60)*$E13</f>
        <v>0</v>
      </c>
      <c r="BU13" s="12">
        <f>IF(BT13=0,0,1)*RANK(BT13,BT$7:BT$29)</f>
        <v>0</v>
      </c>
      <c r="BV13" s="10"/>
      <c r="BW13" s="11"/>
      <c r="BX13" s="9">
        <f>(BV13+BW13/60)*$E13</f>
        <v>0</v>
      </c>
      <c r="BY13" s="3">
        <f>IF(BX13=0,0,1)*RANK(BX13,BX$7:BX$29)</f>
        <v>0</v>
      </c>
      <c r="BZ13" s="10"/>
      <c r="CA13" s="11"/>
      <c r="CB13" s="9">
        <f>(BZ13+CA13/60)*$E13</f>
        <v>0</v>
      </c>
      <c r="CC13" s="3">
        <f>IF(CB13=0,0,1)*RANK(CB13,CB$7:CB$29)</f>
        <v>0</v>
      </c>
    </row>
    <row r="14" spans="2:198" ht="13.5" customHeight="1" thickBot="1" x14ac:dyDescent="0.3">
      <c r="B14" s="68" t="s">
        <v>60</v>
      </c>
      <c r="C14" s="25" t="s">
        <v>23</v>
      </c>
      <c r="D14" s="25" t="s">
        <v>93</v>
      </c>
      <c r="E14" s="125">
        <v>1.0409999999999999</v>
      </c>
      <c r="F14" s="33">
        <f>RANK(H14,H$7:H$29,0)</f>
        <v>10</v>
      </c>
      <c r="G14" s="12">
        <f>M14+Q14+U14+Y14+AC14+AG14+AK14+AO14+AS14+AW14+BA14+BE14+BI14+BM14+BQ14+BU14+BY14+CC14</f>
        <v>11</v>
      </c>
      <c r="H14" s="99">
        <f>M14+Q14+U14+Y14+AC14+AG14+AK14+AO14+AS14+AW14+BA14+BE14+BI14+BM14+BQ14+BU14+BY14+CC14</f>
        <v>11</v>
      </c>
      <c r="I14" s="114">
        <f>COUNTIF(J14:CC14,"&gt;0")/4</f>
        <v>2.75</v>
      </c>
      <c r="J14" s="5"/>
      <c r="K14" s="4"/>
      <c r="L14" s="2">
        <f>(J14+K14/60)*$E14</f>
        <v>0</v>
      </c>
      <c r="M14" s="12">
        <f>IF(L14=0,0,1)*RANK(L14,L$7:L$24)</f>
        <v>0</v>
      </c>
      <c r="N14" s="5">
        <v>74</v>
      </c>
      <c r="O14" s="4">
        <v>19</v>
      </c>
      <c r="P14" s="2">
        <f>(N14+O14/60)*$E14</f>
        <v>77.363649999999993</v>
      </c>
      <c r="Q14" s="3">
        <f>IF(P14=0,0,1)*RANK(P14,P$7:P$29)</f>
        <v>4</v>
      </c>
      <c r="R14" s="5">
        <v>200</v>
      </c>
      <c r="S14" s="4"/>
      <c r="T14" s="2">
        <f>(R14+S14/60)*$E14</f>
        <v>208.2</v>
      </c>
      <c r="U14" s="12">
        <f>IF(T14=0,0,1)*RANK(T14,T$7:T$29)</f>
        <v>1</v>
      </c>
      <c r="V14" s="5">
        <v>73</v>
      </c>
      <c r="W14" s="4">
        <v>53</v>
      </c>
      <c r="X14" s="2">
        <f>(V14+W14/60)*$E14</f>
        <v>76.912549999999996</v>
      </c>
      <c r="Y14" s="12">
        <f>IF(X14=0,0,1)*RANK(X14,X$7:X$29)</f>
        <v>6</v>
      </c>
      <c r="Z14" s="5"/>
      <c r="AA14" s="19"/>
      <c r="AB14" s="2">
        <f>(Z14+AA14/60)*$E14</f>
        <v>0</v>
      </c>
      <c r="AC14" s="3">
        <f>IF(AB14=0,0,1)*RANK(AB14,AB$7:AB$21)</f>
        <v>0</v>
      </c>
      <c r="AD14" s="5"/>
      <c r="AE14" s="4"/>
      <c r="AF14" s="2">
        <f>(AD14+AE14/60)*$E14</f>
        <v>0</v>
      </c>
      <c r="AG14" s="12">
        <f>IF(AF14=0,0,1)*RANK(AF14,AF$7:AF$29)</f>
        <v>0</v>
      </c>
      <c r="AH14" s="5"/>
      <c r="AI14" s="4"/>
      <c r="AJ14" s="2">
        <f>(AH14+AI14/60)*$E14</f>
        <v>0</v>
      </c>
      <c r="AK14" s="12">
        <f>IF(AJ14=0,0,1)*RANK(AJ14,AJ$7:AJ$29)</f>
        <v>0</v>
      </c>
      <c r="AL14" s="5"/>
      <c r="AM14" s="4"/>
      <c r="AN14" s="2">
        <f>(AL14+AM14/60)*$E14</f>
        <v>0</v>
      </c>
      <c r="AO14" s="3">
        <f>IF(AN14=0,0,1)*RANK(AN14,AN$7:AN$29)</f>
        <v>0</v>
      </c>
      <c r="AP14" s="5"/>
      <c r="AQ14" s="4"/>
      <c r="AR14" s="2">
        <f>(AP14+AQ14/60)*$E14</f>
        <v>0</v>
      </c>
      <c r="AS14" s="3">
        <f>IF(AR14=0,0,1)*RANK(AR14,AR$7:AR$21)</f>
        <v>0</v>
      </c>
      <c r="AT14" s="5"/>
      <c r="AU14" s="4"/>
      <c r="AV14" s="2">
        <f>(AT14+AU14/60)*$E14</f>
        <v>0</v>
      </c>
      <c r="AW14" s="3">
        <f>IF(AV14=0,0,1)*RANK(AV14,AV$7:AV$21)</f>
        <v>0</v>
      </c>
      <c r="AX14" s="5"/>
      <c r="AY14" s="4"/>
      <c r="AZ14" s="2">
        <f>(AX14+AY14/60)*$E14</f>
        <v>0</v>
      </c>
      <c r="BA14" s="3">
        <f>IF(AZ14=0,0,1)*RANK(AZ14,AZ$7:AZ$21)</f>
        <v>0</v>
      </c>
      <c r="BB14" s="5"/>
      <c r="BC14" s="4"/>
      <c r="BD14" s="2">
        <f>(BB14+BC14/60)*$E14</f>
        <v>0</v>
      </c>
      <c r="BE14" s="3">
        <f>IF(BD14=0,0,1)*RANK(BD14,BD$7:BD$29)</f>
        <v>0</v>
      </c>
      <c r="BF14" s="5"/>
      <c r="BG14" s="4"/>
      <c r="BH14" s="2">
        <f>(BF14+BG14/60)*$E14</f>
        <v>0</v>
      </c>
      <c r="BI14" s="3">
        <f>IF(BH14=0,0,1)*RANK(BH14,BH$7:BH$29)</f>
        <v>0</v>
      </c>
      <c r="BJ14" s="5"/>
      <c r="BK14" s="4"/>
      <c r="BL14" s="2">
        <f>(BJ14+BK14/60)*$E14</f>
        <v>0</v>
      </c>
      <c r="BM14" s="3">
        <f>IF(BL14=0,0,1)*RANK(BL14,BL$7:BL$29)</f>
        <v>0</v>
      </c>
      <c r="BN14" s="5"/>
      <c r="BO14" s="4"/>
      <c r="BP14" s="2">
        <f>(BN14+BO14/60)*$E14</f>
        <v>0</v>
      </c>
      <c r="BQ14" s="3">
        <f>IF(BP14=0,0,1)*RANK(BP14,BP$7:BP$29)</f>
        <v>0</v>
      </c>
      <c r="BR14" s="5"/>
      <c r="BS14" s="4"/>
      <c r="BT14" s="2">
        <f>(BR14+BS14/60)*$E14</f>
        <v>0</v>
      </c>
      <c r="BU14" s="3">
        <f>IF(BT14=0,0,1)*RANK(BT14,BT$7:BT$29)</f>
        <v>0</v>
      </c>
      <c r="BV14" s="5"/>
      <c r="BW14" s="4"/>
      <c r="BX14" s="2">
        <f>(BV14+BW14/60)*$E14</f>
        <v>0</v>
      </c>
      <c r="BY14" s="3">
        <f>IF(BX14=0,0,1)*RANK(BX14,BX$7:BX$29)</f>
        <v>0</v>
      </c>
      <c r="BZ14" s="5"/>
      <c r="CA14" s="4"/>
      <c r="CB14" s="2">
        <f>(BZ14+CA14/60)*$E14</f>
        <v>0</v>
      </c>
      <c r="CC14" s="3">
        <f>IF(CB14=0,0,1)*RANK(CB14,CB$7:CB$29)</f>
        <v>0</v>
      </c>
    </row>
    <row r="15" spans="2:198" ht="13.5" customHeight="1" thickBot="1" x14ac:dyDescent="0.3">
      <c r="B15" s="67" t="s">
        <v>70</v>
      </c>
      <c r="C15" s="13" t="s">
        <v>71</v>
      </c>
      <c r="D15" s="13" t="s">
        <v>72</v>
      </c>
      <c r="E15" s="126">
        <v>0.97499999999999998</v>
      </c>
      <c r="F15" s="33">
        <f>RANK(H15,H$7:H$29,0)</f>
        <v>8</v>
      </c>
      <c r="G15" s="75">
        <f>M15+Q15+U15+Y15+AC15+AG15+AK15+AO15+AS15+AW15+BA15+BE15+BI15+BM15+BQ15+BU15+BY15+CC15</f>
        <v>14</v>
      </c>
      <c r="H15" s="99">
        <f>M15+Q15+U15+Y15+AC15+AG15+AK15+AO15+AS15+AW15+BA15+BE15+BI15+BM15+BQ15+BU15+BY15+CC15</f>
        <v>14</v>
      </c>
      <c r="I15" s="112">
        <f>COUNTIF(J15:CC15,"&gt;0")/4</f>
        <v>1.5</v>
      </c>
      <c r="J15" s="15"/>
      <c r="K15" s="16"/>
      <c r="L15" s="14">
        <f>(J15+K15/60)*$E15</f>
        <v>0</v>
      </c>
      <c r="M15" s="12">
        <f>IF(L15=0,0,1)*RANK(L15,L$7:L$24)</f>
        <v>0</v>
      </c>
      <c r="N15" s="15"/>
      <c r="O15" s="16"/>
      <c r="P15" s="14">
        <f>(N15+O15/60)*$E15</f>
        <v>0</v>
      </c>
      <c r="Q15" s="3">
        <f>IF(P15=0,0,1)*RANK(P15,P$7:P$29)</f>
        <v>0</v>
      </c>
      <c r="R15" s="15">
        <v>102</v>
      </c>
      <c r="S15" s="16"/>
      <c r="T15" s="14">
        <f>(R15+S15/60)*$E15</f>
        <v>99.45</v>
      </c>
      <c r="U15" s="12">
        <f>IF(T15=0,0,1)*RANK(T15,T$7:T$29)</f>
        <v>9</v>
      </c>
      <c r="V15" s="15">
        <v>79</v>
      </c>
      <c r="W15" s="16">
        <v>0</v>
      </c>
      <c r="X15" s="14">
        <f>(V15+W15/60)*$E15</f>
        <v>77.024999999999991</v>
      </c>
      <c r="Y15" s="52">
        <f>IF(X15=0,0,1)*RANK(X15,X$7:X$29)</f>
        <v>5</v>
      </c>
      <c r="Z15" s="15"/>
      <c r="AA15" s="20"/>
      <c r="AB15" s="14">
        <f>(Z15+AA15/60)*$E15</f>
        <v>0</v>
      </c>
      <c r="AC15" s="17">
        <f>IF(AB15=0,0,1)*RANK(AB15,AB$7:AB$21)</f>
        <v>0</v>
      </c>
      <c r="AD15" s="15"/>
      <c r="AE15" s="16"/>
      <c r="AF15" s="14">
        <f>(AD15+AE15/60)*$E15</f>
        <v>0</v>
      </c>
      <c r="AG15" s="12">
        <f>IF(AF15=0,0,1)*RANK(AF15,AF$7:AF$29)</f>
        <v>0</v>
      </c>
      <c r="AH15" s="15"/>
      <c r="AI15" s="16"/>
      <c r="AJ15" s="14">
        <f>(AH15+AI15/60)*$E15</f>
        <v>0</v>
      </c>
      <c r="AK15" s="52">
        <f>IF(AJ15=0,0,1)*RANK(AJ15,AJ$7:AJ$29)</f>
        <v>0</v>
      </c>
      <c r="AL15" s="15"/>
      <c r="AM15" s="16"/>
      <c r="AN15" s="14">
        <f>(AL15+AM15/60)*$E15</f>
        <v>0</v>
      </c>
      <c r="AO15" s="52">
        <f>IF(AN15=0,0,1)*RANK(AN15,AN$7:AN$29)</f>
        <v>0</v>
      </c>
      <c r="AP15" s="15"/>
      <c r="AQ15" s="16"/>
      <c r="AR15" s="14">
        <f>(AP15+AQ15/60)*$E15</f>
        <v>0</v>
      </c>
      <c r="AS15" s="17">
        <f>IF(AR15=0,0,1)*RANK(AR15,AR$7:AR$21)</f>
        <v>0</v>
      </c>
      <c r="AT15" s="15"/>
      <c r="AU15" s="16"/>
      <c r="AV15" s="14">
        <f>(AT15+AU15/60)*$E15</f>
        <v>0</v>
      </c>
      <c r="AW15" s="17">
        <f>IF(AV15=0,0,1)*RANK(AV15,AV$7:AV$21)</f>
        <v>0</v>
      </c>
      <c r="AX15" s="15"/>
      <c r="AY15" s="16"/>
      <c r="AZ15" s="14">
        <f>(AX15+AY15/60)*$E15</f>
        <v>0</v>
      </c>
      <c r="BA15" s="17">
        <f>IF(AZ15=0,0,1)*RANK(AZ15,AZ$7:AZ$21)</f>
        <v>0</v>
      </c>
      <c r="BB15" s="15"/>
      <c r="BC15" s="16"/>
      <c r="BD15" s="14">
        <f>(BB15+BC15/60)*$E15</f>
        <v>0</v>
      </c>
      <c r="BE15" s="3">
        <f>IF(BD15=0,0,1)*RANK(BD15,BD$7:BD$29)</f>
        <v>0</v>
      </c>
      <c r="BF15" s="15"/>
      <c r="BG15" s="16"/>
      <c r="BH15" s="14">
        <f>(BF15+BG15/60)*$E15</f>
        <v>0</v>
      </c>
      <c r="BI15" s="17">
        <f>IF(BH15=0,0,1)*RANK(BH15,BH$7:BH$29)</f>
        <v>0</v>
      </c>
      <c r="BJ15" s="15"/>
      <c r="BK15" s="16"/>
      <c r="BL15" s="14">
        <f>(BJ15+BK15/60)*$E15</f>
        <v>0</v>
      </c>
      <c r="BM15" s="17">
        <f>IF(BL15=0,0,1)*RANK(BL15,BL$7:BL$29)</f>
        <v>0</v>
      </c>
      <c r="BN15" s="15"/>
      <c r="BO15" s="16"/>
      <c r="BP15" s="14">
        <f>(BN15+BO15/60)*$E15</f>
        <v>0</v>
      </c>
      <c r="BQ15" s="17">
        <f>IF(BP15=0,0,1)*RANK(BP15,BP$7:BP$29)</f>
        <v>0</v>
      </c>
      <c r="BR15" s="15"/>
      <c r="BS15" s="16"/>
      <c r="BT15" s="14">
        <f>(BR15+BS15/60)*$E15</f>
        <v>0</v>
      </c>
      <c r="BU15" s="17">
        <f>IF(BT15=0,0,1)*RANK(BT15,BT$7:BT$29)</f>
        <v>0</v>
      </c>
      <c r="BV15" s="15"/>
      <c r="BW15" s="16"/>
      <c r="BX15" s="14">
        <f>(BV15+BW15/60)*$E15</f>
        <v>0</v>
      </c>
      <c r="BY15" s="52">
        <f>IF(BX15=0,0,1)*RANK(BX15,BX$7:BX$29)</f>
        <v>0</v>
      </c>
      <c r="BZ15" s="15"/>
      <c r="CA15" s="16"/>
      <c r="CB15" s="14">
        <f>(BZ15+CA15/60)*$E15</f>
        <v>0</v>
      </c>
      <c r="CC15" s="52">
        <v>0</v>
      </c>
    </row>
    <row r="16" spans="2:198" ht="13.5" customHeight="1" thickBot="1" x14ac:dyDescent="0.3">
      <c r="B16" s="65" t="s">
        <v>10</v>
      </c>
      <c r="C16" s="133">
        <v>9240</v>
      </c>
      <c r="D16" s="133" t="s">
        <v>11</v>
      </c>
      <c r="E16" s="128">
        <v>0.84</v>
      </c>
      <c r="F16" s="33">
        <f>RANK(H16,H$7:H$29,0)</f>
        <v>7</v>
      </c>
      <c r="G16" s="90">
        <f>M16+Q16+U16+Y16+AC16+AG16+AK16+AO16+AS16+AW16+BA16+BE16+BI16+BM16+BQ16+BU16+BY16+CC16</f>
        <v>15</v>
      </c>
      <c r="H16" s="99">
        <f>M16+Q16+U16+Y16+AC16+AG16+AK16+AO16+AS16+AW16+BA16+BE16+BI16+BM16+BQ16+BU16+BY16+CC16</f>
        <v>15</v>
      </c>
      <c r="I16" s="115">
        <f>COUNTIF(J16:CC16,"&gt;0")/4</f>
        <v>4</v>
      </c>
      <c r="J16" s="10">
        <v>74</v>
      </c>
      <c r="K16" s="11">
        <v>39</v>
      </c>
      <c r="L16" s="9">
        <f>(J16+K16/60)*$E16</f>
        <v>62.706000000000003</v>
      </c>
      <c r="M16" s="12">
        <f>IF(L16=0,0,1)*RANK(L16,L$7:L$24)</f>
        <v>5</v>
      </c>
      <c r="N16" s="10">
        <v>96</v>
      </c>
      <c r="O16" s="11">
        <v>35</v>
      </c>
      <c r="P16" s="9">
        <f>(N16+O16/60)*$E16</f>
        <v>81.13</v>
      </c>
      <c r="Q16" s="3">
        <f>IF(P16=0,0,1)*RANK(P16,P$7:P$29)</f>
        <v>2</v>
      </c>
      <c r="R16" s="10">
        <v>133</v>
      </c>
      <c r="S16" s="11">
        <v>10</v>
      </c>
      <c r="T16" s="9">
        <f>(R16+S16/60)*$E16</f>
        <v>111.85999999999999</v>
      </c>
      <c r="U16" s="12">
        <f>IF(T16=0,0,1)*RANK(T16,T$7:T$29)</f>
        <v>4</v>
      </c>
      <c r="V16" s="10">
        <v>92</v>
      </c>
      <c r="W16" s="11">
        <v>4</v>
      </c>
      <c r="X16" s="9">
        <f>(V16+W16/60)*$E16</f>
        <v>77.335999999999999</v>
      </c>
      <c r="Y16" s="12">
        <f>IF(X16=0,0,1)*RANK(X16,X$7:X$29)</f>
        <v>4</v>
      </c>
      <c r="Z16" s="10"/>
      <c r="AA16" s="21"/>
      <c r="AB16" s="9">
        <f>(Z16+AA16/60)*$E16</f>
        <v>0</v>
      </c>
      <c r="AC16" s="12">
        <f>IF(AB16=0,0,1)*RANK(AB16,AB$7:AB$21)</f>
        <v>0</v>
      </c>
      <c r="AD16" s="10"/>
      <c r="AE16" s="11"/>
      <c r="AF16" s="9">
        <f>(AD16+AE16/60)*$E16</f>
        <v>0</v>
      </c>
      <c r="AG16" s="12">
        <f>IF(AF16=0,0,1)*RANK(AF16,AF$7:AF$29)</f>
        <v>0</v>
      </c>
      <c r="AH16" s="10"/>
      <c r="AI16" s="11"/>
      <c r="AJ16" s="9">
        <f>(AH16+AI16/60)*$E16</f>
        <v>0</v>
      </c>
      <c r="AK16" s="12">
        <f>IF(AJ16=0,0,1)*RANK(AJ16,AJ$7:AJ$29)</f>
        <v>0</v>
      </c>
      <c r="AL16" s="10"/>
      <c r="AM16" s="11"/>
      <c r="AN16" s="9">
        <f>(AL16+AM16/60)*$E16</f>
        <v>0</v>
      </c>
      <c r="AO16" s="3">
        <f>IF(AN16=0,0,1)*RANK(AN16,AN$7:AN$29)</f>
        <v>0</v>
      </c>
      <c r="AP16" s="10"/>
      <c r="AQ16" s="11"/>
      <c r="AR16" s="9">
        <f>(AP16+AQ16/60)*$E16</f>
        <v>0</v>
      </c>
      <c r="AS16" s="12">
        <f>IF(AR16=0,0,1)*RANK(AR16,AR$7:AR$21)</f>
        <v>0</v>
      </c>
      <c r="AT16" s="10"/>
      <c r="AU16" s="11"/>
      <c r="AV16" s="9">
        <f>(AT16+AU16/60)*$E16</f>
        <v>0</v>
      </c>
      <c r="AW16" s="12">
        <f>IF(AV16=0,0,1)*RANK(AV16,AV$7:AV$21)</f>
        <v>0</v>
      </c>
      <c r="AX16" s="10"/>
      <c r="AY16" s="11"/>
      <c r="AZ16" s="9">
        <f>(AX16+AY16/60)*$E16</f>
        <v>0</v>
      </c>
      <c r="BA16" s="12">
        <f>IF(AZ16=0,0,1)*RANK(AZ16,AZ$7:AZ$21)</f>
        <v>0</v>
      </c>
      <c r="BB16" s="10"/>
      <c r="BC16" s="11"/>
      <c r="BD16" s="9">
        <f>(BB16+BC16/60)*$E16</f>
        <v>0</v>
      </c>
      <c r="BE16" s="3">
        <f>IF(BD16=0,0,1)*RANK(BD16,BD$7:BD$29)</f>
        <v>0</v>
      </c>
      <c r="BF16" s="10"/>
      <c r="BG16" s="11"/>
      <c r="BH16" s="9">
        <f>(BF16+BG16/60)*$E16</f>
        <v>0</v>
      </c>
      <c r="BI16" s="12">
        <f>IF(BH16=0,0,1)*RANK(BH16,BH$7:BH$29)</f>
        <v>0</v>
      </c>
      <c r="BJ16" s="10"/>
      <c r="BK16" s="11"/>
      <c r="BL16" s="9">
        <f>(BJ16+BK16/60)*$E16</f>
        <v>0</v>
      </c>
      <c r="BM16" s="3">
        <v>0</v>
      </c>
      <c r="BN16" s="10"/>
      <c r="BO16" s="11"/>
      <c r="BP16" s="9">
        <f>(BN16+BO16/60)*$E16</f>
        <v>0</v>
      </c>
      <c r="BQ16" s="12">
        <f>IF(BP16=0,0,1)*RANK(BP16,BP$7:BP$29)</f>
        <v>0</v>
      </c>
      <c r="BR16" s="10"/>
      <c r="BS16" s="11"/>
      <c r="BT16" s="9">
        <f>(BR16+BS16/60)*$E16</f>
        <v>0</v>
      </c>
      <c r="BU16" s="12">
        <f>IF(BT16=0,0,1)*RANK(BT16,BT$7:BT$29)</f>
        <v>0</v>
      </c>
      <c r="BV16" s="10"/>
      <c r="BW16" s="11"/>
      <c r="BX16" s="9">
        <f>(BV16+BW16/60)*$E16</f>
        <v>0</v>
      </c>
      <c r="BY16" s="3">
        <f>IF(BX16=0,0,1)*RANK(BX16,BX$7:BX$29)</f>
        <v>0</v>
      </c>
      <c r="BZ16" s="10"/>
      <c r="CA16" s="11"/>
      <c r="CB16" s="9">
        <f>(BZ16+CA16/60)*$E16</f>
        <v>0</v>
      </c>
      <c r="CC16" s="3">
        <f>IF(CB16=0,0,1)*RANK(CB16,CB$7:CB$29)</f>
        <v>0</v>
      </c>
    </row>
    <row r="17" spans="2:198" ht="13.5" customHeight="1" thickBot="1" x14ac:dyDescent="0.3">
      <c r="B17" s="68" t="s">
        <v>18</v>
      </c>
      <c r="C17" s="25" t="s">
        <v>19</v>
      </c>
      <c r="D17" s="25" t="s">
        <v>47</v>
      </c>
      <c r="E17" s="127">
        <v>0.96599999999999997</v>
      </c>
      <c r="F17" s="33">
        <f>RANK(H17,H$7:H$29,0)</f>
        <v>4</v>
      </c>
      <c r="G17" s="12">
        <f>M17+Q17+U17+Y17+AC17+AG17+AK17+AO17+AS17+AW17+BA17+BE17+BI17+BM17+BQ17+BU17+BY17+CC17</f>
        <v>22</v>
      </c>
      <c r="H17" s="93">
        <f>M17+Q17+U17+Y17+AC17+AG17+AK17+AO17+AS17+AW17+BA17+BE17+BI17+BM17+BQ17+BU17+BY17+CC17</f>
        <v>22</v>
      </c>
      <c r="I17" s="114">
        <f>COUNTIF(J17:CC17,"&gt;0")/4</f>
        <v>4</v>
      </c>
      <c r="J17" s="5">
        <v>67</v>
      </c>
      <c r="K17" s="4">
        <v>30</v>
      </c>
      <c r="L17" s="2">
        <f>(J17+K17/60)*$E17</f>
        <v>65.204999999999998</v>
      </c>
      <c r="M17" s="12">
        <f>IF(L17=0,0,1)*RANK(L17,L$7:L$24)</f>
        <v>2</v>
      </c>
      <c r="N17" s="5">
        <v>78</v>
      </c>
      <c r="O17" s="4">
        <v>50</v>
      </c>
      <c r="P17" s="2">
        <f>(N17+O17/60)*$E17</f>
        <v>76.152999999999992</v>
      </c>
      <c r="Q17" s="3">
        <f>IF(P17=0,0,1)*RANK(P17,P$7:P$29)</f>
        <v>7</v>
      </c>
      <c r="R17" s="5">
        <v>99</v>
      </c>
      <c r="S17" s="4">
        <v>53</v>
      </c>
      <c r="T17" s="2">
        <f>(R17+S17/60)*$E17</f>
        <v>96.487300000000005</v>
      </c>
      <c r="U17" s="12">
        <f>IF(T17=0,0,1)*RANK(T17,T$7:T$29)</f>
        <v>10</v>
      </c>
      <c r="V17" s="5">
        <v>81</v>
      </c>
      <c r="W17" s="4">
        <v>5</v>
      </c>
      <c r="X17" s="2">
        <f>(V17+W17/60)*$E17</f>
        <v>78.326499999999996</v>
      </c>
      <c r="Y17" s="12">
        <f>IF(X17=0,0,1)*RANK(X17,X$7:X$29)</f>
        <v>3</v>
      </c>
      <c r="Z17" s="5"/>
      <c r="AA17" s="19"/>
      <c r="AB17" s="2">
        <f>(Z17+AA17/60)*$E17</f>
        <v>0</v>
      </c>
      <c r="AC17" s="3">
        <f>IF(AB17=0,0,1)*RANK(AB17,AB$7:AB$21)</f>
        <v>0</v>
      </c>
      <c r="AD17" s="5"/>
      <c r="AE17" s="4"/>
      <c r="AF17" s="2">
        <f>(AD17+AE17/60)*$E17</f>
        <v>0</v>
      </c>
      <c r="AG17" s="12">
        <f>IF(AF17=0,0,1)*RANK(AF17,AF$7:AF$29)</f>
        <v>0</v>
      </c>
      <c r="AH17" s="5"/>
      <c r="AI17" s="4"/>
      <c r="AJ17" s="2">
        <f>(AH17+AI17/60)*$E17</f>
        <v>0</v>
      </c>
      <c r="AK17" s="12">
        <f>IF(AJ17=0,0,1)*RANK(AJ17,AJ$7:AJ$29)</f>
        <v>0</v>
      </c>
      <c r="AL17" s="5"/>
      <c r="AM17" s="4"/>
      <c r="AN17" s="2">
        <f>(AL17+AM17/60)*$E17</f>
        <v>0</v>
      </c>
      <c r="AO17" s="3">
        <f>IF(AN17=0,0,1)*RANK(AN17,AN$7:AN$29)</f>
        <v>0</v>
      </c>
      <c r="AP17" s="5"/>
      <c r="AQ17" s="4"/>
      <c r="AR17" s="2">
        <f>(AP17+AQ17/60)*$E17</f>
        <v>0</v>
      </c>
      <c r="AS17" s="3">
        <f>IF(AR17=0,0,1)*RANK(AR17,AR$7:AR$21)</f>
        <v>0</v>
      </c>
      <c r="AT17" s="5"/>
      <c r="AU17" s="4"/>
      <c r="AV17" s="2">
        <f>(AT17+AU17/60)*$E17</f>
        <v>0</v>
      </c>
      <c r="AW17" s="3">
        <f>IF(AV17=0,0,1)*RANK(AV17,AV$7:AV$21)</f>
        <v>0</v>
      </c>
      <c r="AX17" s="5"/>
      <c r="AY17" s="4"/>
      <c r="AZ17" s="2">
        <f>(AX17+AY17/60)*$E17</f>
        <v>0</v>
      </c>
      <c r="BA17" s="3">
        <f>IF(AZ17=0,0,1)*RANK(AZ17,AZ$7:AZ$21)</f>
        <v>0</v>
      </c>
      <c r="BB17" s="5"/>
      <c r="BC17" s="4"/>
      <c r="BD17" s="2">
        <f>(BB17+BC17/60)*$E17</f>
        <v>0</v>
      </c>
      <c r="BE17" s="3">
        <f>IF(BD17=0,0,1)*RANK(BD17,BD$7:BD$29)</f>
        <v>0</v>
      </c>
      <c r="BF17" s="5"/>
      <c r="BG17" s="4"/>
      <c r="BH17" s="2">
        <f>(BF17+BG17/60)*$E17</f>
        <v>0</v>
      </c>
      <c r="BI17" s="3">
        <f>IF(BH17=0,0,1)*RANK(BH17,BH$7:BH$29)</f>
        <v>0</v>
      </c>
      <c r="BJ17" s="5"/>
      <c r="BK17" s="4"/>
      <c r="BL17" s="2">
        <f>(BJ17+BK17/60)*$E17</f>
        <v>0</v>
      </c>
      <c r="BM17" s="3">
        <f>IF(BL17=0,0,1)*RANK(BL17,BL$7:BL$29)</f>
        <v>0</v>
      </c>
      <c r="BN17" s="5"/>
      <c r="BO17" s="4"/>
      <c r="BP17" s="2">
        <f>(BN17+BO17/60)*$E17</f>
        <v>0</v>
      </c>
      <c r="BQ17" s="3">
        <f>IF(BP17=0,0,1)*RANK(BP17,BP$7:BP$29)</f>
        <v>0</v>
      </c>
      <c r="BR17" s="5"/>
      <c r="BS17" s="4"/>
      <c r="BT17" s="2">
        <f>(BR17+BS17/60)*$E17</f>
        <v>0</v>
      </c>
      <c r="BU17" s="3">
        <f>IF(BT17=0,0,1)*RANK(BT17,BT$7:BT$29)</f>
        <v>0</v>
      </c>
      <c r="BV17" s="5"/>
      <c r="BW17" s="4"/>
      <c r="BX17" s="2">
        <f>(BV17+BW17/60)*$E17</f>
        <v>0</v>
      </c>
      <c r="BY17" s="3">
        <f>IF(BX17=0,0,1)*RANK(BX17,BX$7:BX$29)</f>
        <v>0</v>
      </c>
      <c r="BZ17" s="5"/>
      <c r="CA17" s="4"/>
      <c r="CB17" s="2">
        <f>(BZ17+CA17/60)*$E17</f>
        <v>0</v>
      </c>
      <c r="CC17" s="3">
        <f>IF(CB17=0,0,1)*RANK(CB17,CB$7:CB$29)</f>
        <v>0</v>
      </c>
    </row>
    <row r="18" spans="2:198" ht="13.5" customHeight="1" thickBot="1" x14ac:dyDescent="0.3">
      <c r="B18" s="67" t="s">
        <v>48</v>
      </c>
      <c r="C18" s="13" t="s">
        <v>50</v>
      </c>
      <c r="D18" s="13" t="s">
        <v>49</v>
      </c>
      <c r="E18" s="126">
        <v>0.81100000000000005</v>
      </c>
      <c r="F18" s="33">
        <f>RANK(H18,H$7:H$29,0)</f>
        <v>15</v>
      </c>
      <c r="G18" s="75">
        <f>M18+Q18+U18+Y18+AC18+AG18+AK18+AO18+AS18+AW18+BA18+BE18+BI18+BM18+BQ18+BU18+BY18+CC18</f>
        <v>2</v>
      </c>
      <c r="H18" s="97">
        <f>M18+Q18+U18+Y18+AC18+AG18+AK18+AO18+AS18+AW18+BA18+BE18+BI18+BM18+BQ18+BU18+BY18+CC18</f>
        <v>2</v>
      </c>
      <c r="I18" s="112">
        <f>COUNTIF(J18:CC18,"&gt;0")/4</f>
        <v>1</v>
      </c>
      <c r="J18" s="15"/>
      <c r="K18" s="16"/>
      <c r="L18" s="14">
        <f>(J18+K18/60)*$E18</f>
        <v>0</v>
      </c>
      <c r="M18" s="12">
        <f>IF(L18=0,0,1)*RANK(L18,L$7:L$24)</f>
        <v>0</v>
      </c>
      <c r="N18" s="15"/>
      <c r="O18" s="16"/>
      <c r="P18" s="14">
        <f>(N18+O18/60)*$E18</f>
        <v>0</v>
      </c>
      <c r="Q18" s="3">
        <f>IF(P18=0,0,1)*RANK(P18,P$7:P$29)</f>
        <v>0</v>
      </c>
      <c r="R18" s="15"/>
      <c r="S18" s="16"/>
      <c r="T18" s="14">
        <f>(R18+S18/60)*$E18</f>
        <v>0</v>
      </c>
      <c r="U18" s="12">
        <f>IF(T18=0,0,1)*RANK(T18,T$7:T$29)</f>
        <v>0</v>
      </c>
      <c r="V18" s="15">
        <v>98</v>
      </c>
      <c r="W18" s="16">
        <v>30</v>
      </c>
      <c r="X18" s="14">
        <f>(V18+W18/60)*$E18</f>
        <v>79.883500000000012</v>
      </c>
      <c r="Y18" s="52">
        <f>IF(X18=0,0,1)*RANK(X18,X$7:X$29)</f>
        <v>2</v>
      </c>
      <c r="Z18" s="15"/>
      <c r="AA18" s="20"/>
      <c r="AB18" s="14">
        <f>(Z18+AA18/60)*$E18</f>
        <v>0</v>
      </c>
      <c r="AC18" s="17">
        <f>IF(AB18=0,0,1)*RANK(AB18,AB$7:AB$21)</f>
        <v>0</v>
      </c>
      <c r="AD18" s="15"/>
      <c r="AE18" s="16"/>
      <c r="AF18" s="14">
        <f>(AD18+AE18/60)*$E18</f>
        <v>0</v>
      </c>
      <c r="AG18" s="12">
        <f>IF(AF18=0,0,1)*RANK(AF18,AF$7:AF$29)</f>
        <v>0</v>
      </c>
      <c r="AH18" s="15"/>
      <c r="AI18" s="16"/>
      <c r="AJ18" s="14">
        <f>(AH18+AI18/60)*$E18</f>
        <v>0</v>
      </c>
      <c r="AK18" s="52">
        <f>IF(AJ18=0,0,1)*RANK(AJ18,AJ$7:AJ$29)</f>
        <v>0</v>
      </c>
      <c r="AL18" s="15"/>
      <c r="AM18" s="16"/>
      <c r="AN18" s="14">
        <f>(AL18+AM18/60)*$E18</f>
        <v>0</v>
      </c>
      <c r="AO18" s="52">
        <f>IF(AN18=0,0,1)*RANK(AN18,AN$7:AN$29)</f>
        <v>0</v>
      </c>
      <c r="AP18" s="15"/>
      <c r="AQ18" s="16"/>
      <c r="AR18" s="14">
        <f>(AP18+AQ18/60)*$E18</f>
        <v>0</v>
      </c>
      <c r="AS18" s="17">
        <f>IF(AR18=0,0,1)*RANK(AR18,AR$7:AR$21)</f>
        <v>0</v>
      </c>
      <c r="AT18" s="15"/>
      <c r="AU18" s="16"/>
      <c r="AV18" s="14">
        <f>(AT18+AU18/60)*$E18</f>
        <v>0</v>
      </c>
      <c r="AW18" s="17">
        <f>IF(AV18=0,0,1)*RANK(AV18,AV$7:AV$21)</f>
        <v>0</v>
      </c>
      <c r="AX18" s="15"/>
      <c r="AY18" s="16"/>
      <c r="AZ18" s="14">
        <f>(AX18+AY18/60)*$E18</f>
        <v>0</v>
      </c>
      <c r="BA18" s="17">
        <f>IF(AZ18=0,0,1)*RANK(AZ18,AZ$7:AZ$21)</f>
        <v>0</v>
      </c>
      <c r="BB18" s="15"/>
      <c r="BC18" s="16"/>
      <c r="BD18" s="14">
        <f>(BB18+BC18/60)*$E18</f>
        <v>0</v>
      </c>
      <c r="BE18" s="3">
        <f>IF(BD18=0,0,1)*RANK(BD18,BD$7:BD$29)</f>
        <v>0</v>
      </c>
      <c r="BF18" s="15"/>
      <c r="BG18" s="16"/>
      <c r="BH18" s="14">
        <f>(BF18+BG18/60)*$E18</f>
        <v>0</v>
      </c>
      <c r="BI18" s="17">
        <f>IF(BH18=0,0,1)*RANK(BH18,BH$7:BH$29)</f>
        <v>0</v>
      </c>
      <c r="BJ18" s="15"/>
      <c r="BK18" s="16"/>
      <c r="BL18" s="14">
        <f>(BJ18+BK18/60)*$E18</f>
        <v>0</v>
      </c>
      <c r="BM18" s="17">
        <f>IF(BL18=0,0,1)*RANK(BL18,BL$7:BL$29)</f>
        <v>0</v>
      </c>
      <c r="BN18" s="15"/>
      <c r="BO18" s="16"/>
      <c r="BP18" s="14">
        <f>(BN18+BO18/60)*$E18</f>
        <v>0</v>
      </c>
      <c r="BQ18" s="17">
        <f>IF(BP18=0,0,1)*RANK(BP18,BP$7:BP$29)</f>
        <v>0</v>
      </c>
      <c r="BR18" s="15"/>
      <c r="BS18" s="16"/>
      <c r="BT18" s="14">
        <f>(BR18+BS18/60)*$E18</f>
        <v>0</v>
      </c>
      <c r="BU18" s="17">
        <f>IF(BT18=0,0,1)*RANK(BT18,BT$7:BT$29)</f>
        <v>0</v>
      </c>
      <c r="BV18" s="15"/>
      <c r="BW18" s="16"/>
      <c r="BX18" s="14">
        <f>(BV18+BW18/60)*$E18</f>
        <v>0</v>
      </c>
      <c r="BY18" s="52">
        <f>IF(BX18=0,0,1)*RANK(BX18,BX$7:BX$29)</f>
        <v>0</v>
      </c>
      <c r="BZ18" s="15"/>
      <c r="CA18" s="16"/>
      <c r="CB18" s="14">
        <f>(BZ18+CA18/60)*$E18</f>
        <v>0</v>
      </c>
      <c r="CC18" s="52">
        <f>IF(CB18=0,0,1)*RANK(CB18,CB$7:CB$29)</f>
        <v>0</v>
      </c>
    </row>
    <row r="19" spans="2:198" ht="13.5" customHeight="1" thickBot="1" x14ac:dyDescent="0.3">
      <c r="B19" s="65" t="s">
        <v>16</v>
      </c>
      <c r="C19" s="133" t="s">
        <v>16</v>
      </c>
      <c r="D19" s="146" t="s">
        <v>17</v>
      </c>
      <c r="E19" s="124">
        <v>0.85799999999999998</v>
      </c>
      <c r="F19" s="33">
        <f>RANK(H19,H$7:H$29,0)</f>
        <v>16</v>
      </c>
      <c r="G19" s="90">
        <f>M19+Q19+U19+Y19+AC19+AG19+AK19+AO19+AS19+AW19+BA19+BE19+BI19+BM19+BQ19+BU19+BY19+CC19</f>
        <v>1</v>
      </c>
      <c r="H19" s="99">
        <f>M19+Q19+U19+Y19+AC19+AG19+AK19+AO19+AS19+AW19+BA19+BE19+BI19+BM19+BQ19+BU19+BY19+CC19</f>
        <v>1</v>
      </c>
      <c r="I19" s="115">
        <f>COUNTIF(J19:CC19,"&gt;0")/4</f>
        <v>1</v>
      </c>
      <c r="J19" s="10"/>
      <c r="K19" s="11"/>
      <c r="L19" s="9">
        <f>(J19+K19/60)*$E19</f>
        <v>0</v>
      </c>
      <c r="M19" s="12">
        <f>IF(L19=0,0,1)*RANK(L19,L$7:L$24)</f>
        <v>0</v>
      </c>
      <c r="N19" s="10"/>
      <c r="O19" s="11"/>
      <c r="P19" s="9">
        <f>(N19+O19/60)*$E19</f>
        <v>0</v>
      </c>
      <c r="Q19" s="3">
        <f>IF(P19=0,0,1)*RANK(P19,P$7:P$29)</f>
        <v>0</v>
      </c>
      <c r="R19" s="10"/>
      <c r="S19" s="11"/>
      <c r="T19" s="9">
        <f>(R19+S19/60)*$E19</f>
        <v>0</v>
      </c>
      <c r="U19" s="12">
        <f>IF(T19=0,0,1)*RANK(T19,T$7:T$29)</f>
        <v>0</v>
      </c>
      <c r="V19" s="10">
        <v>119</v>
      </c>
      <c r="W19" s="11">
        <v>50</v>
      </c>
      <c r="X19" s="9">
        <f>(V19+W19/60)*$E19</f>
        <v>102.81699999999999</v>
      </c>
      <c r="Y19" s="12">
        <f>IF(X19=0,0,1)*RANK(X19,X$7:X$29)</f>
        <v>1</v>
      </c>
      <c r="Z19" s="10"/>
      <c r="AA19" s="21"/>
      <c r="AB19" s="9">
        <f>(Z19+AA19/60)*$E19</f>
        <v>0</v>
      </c>
      <c r="AC19" s="12">
        <f>IF(AB19=0,0,1)*RANK(AB19,AB$7:AB$21)</f>
        <v>0</v>
      </c>
      <c r="AD19" s="10"/>
      <c r="AE19" s="11"/>
      <c r="AF19" s="9">
        <f>(AD19+AE19/60)*$E19</f>
        <v>0</v>
      </c>
      <c r="AG19" s="12">
        <f>IF(AF19=0,0,1)*RANK(AF19,AF$7:AF$29)</f>
        <v>0</v>
      </c>
      <c r="AH19" s="10"/>
      <c r="AI19" s="11"/>
      <c r="AJ19" s="9">
        <f>(AH19+AI19/60)*$E19</f>
        <v>0</v>
      </c>
      <c r="AK19" s="12">
        <f>IF(AJ19=0,0,1)*RANK(AJ19,AJ$7:AJ$29)</f>
        <v>0</v>
      </c>
      <c r="AL19" s="10">
        <v>0</v>
      </c>
      <c r="AM19" s="11">
        <v>0</v>
      </c>
      <c r="AN19" s="9">
        <f>(AL19+AM19/60)*$E19</f>
        <v>0</v>
      </c>
      <c r="AO19" s="3">
        <f>IF(AN19=0,0,1)*RANK(AN19,AN$7:AN$29)</f>
        <v>0</v>
      </c>
      <c r="AP19" s="10">
        <v>0</v>
      </c>
      <c r="AQ19" s="11">
        <v>0</v>
      </c>
      <c r="AR19" s="9">
        <f>(AP19+AQ19/60)*$E19</f>
        <v>0</v>
      </c>
      <c r="AS19" s="12">
        <f>IF(AR19=0,0,1)*RANK(AR19,AR$7:AR$21)</f>
        <v>0</v>
      </c>
      <c r="AT19" s="10">
        <v>0</v>
      </c>
      <c r="AU19" s="11">
        <v>0</v>
      </c>
      <c r="AV19" s="9">
        <f>(AT19+AU19/60)*$E19</f>
        <v>0</v>
      </c>
      <c r="AW19" s="12">
        <f>IF(AV19=0,0,1)*RANK(AV19,AV$7:AV$21)</f>
        <v>0</v>
      </c>
      <c r="AX19" s="10">
        <v>0</v>
      </c>
      <c r="AY19" s="11">
        <v>0</v>
      </c>
      <c r="AZ19" s="9">
        <f>(AX19+AY19/60)*$E19</f>
        <v>0</v>
      </c>
      <c r="BA19" s="12">
        <f>IF(AZ19=0,0,1)*RANK(AZ19,AZ$7:AZ$21)</f>
        <v>0</v>
      </c>
      <c r="BB19" s="10">
        <v>0</v>
      </c>
      <c r="BC19" s="11">
        <v>0</v>
      </c>
      <c r="BD19" s="9">
        <f>(BB19+BC19/60)*$E19</f>
        <v>0</v>
      </c>
      <c r="BE19" s="3">
        <f>IF(BD19=0,0,1)*RANK(BD19,BD$7:BD$29)</f>
        <v>0</v>
      </c>
      <c r="BF19" s="10">
        <v>0</v>
      </c>
      <c r="BG19" s="11">
        <v>0</v>
      </c>
      <c r="BH19" s="9">
        <f>(BF19+BG19/60)*$E19</f>
        <v>0</v>
      </c>
      <c r="BI19" s="12">
        <f>IF(BH19=0,0,1)*RANK(BH19,BH$7:BH$29)</f>
        <v>0</v>
      </c>
      <c r="BJ19" s="10">
        <v>0</v>
      </c>
      <c r="BK19" s="11">
        <v>0</v>
      </c>
      <c r="BL19" s="9">
        <f>(BJ19+BK19/60)*$E19</f>
        <v>0</v>
      </c>
      <c r="BM19" s="3">
        <f>IF(BL19=0,0,1)*RANK(BL19,BL$7:BL$29)</f>
        <v>0</v>
      </c>
      <c r="BN19" s="10">
        <v>0</v>
      </c>
      <c r="BO19" s="11">
        <v>0</v>
      </c>
      <c r="BP19" s="9">
        <f>(BN19+BO19/60)*$E19</f>
        <v>0</v>
      </c>
      <c r="BQ19" s="12">
        <f>IF(BP19=0,0,1)*RANK(BP19,BP$7:BP$29)</f>
        <v>0</v>
      </c>
      <c r="BR19" s="10">
        <v>0</v>
      </c>
      <c r="BS19" s="11">
        <v>0</v>
      </c>
      <c r="BT19" s="9">
        <f>(BR19+BS19/60)*$E19</f>
        <v>0</v>
      </c>
      <c r="BU19" s="12">
        <f>IF(BT19=0,0,1)*RANK(BT19,BT$7:BT$29)</f>
        <v>0</v>
      </c>
      <c r="BV19" s="10">
        <v>0</v>
      </c>
      <c r="BW19" s="11">
        <v>0</v>
      </c>
      <c r="BX19" s="9">
        <f>(BV19+BW19/60)*$E19</f>
        <v>0</v>
      </c>
      <c r="BY19" s="3">
        <f>IF(BX19=0,0,1)*RANK(BX19,BX$7:BX$29)</f>
        <v>0</v>
      </c>
      <c r="BZ19" s="10">
        <v>0</v>
      </c>
      <c r="CA19" s="11">
        <v>0</v>
      </c>
      <c r="CB19" s="9">
        <f>(BZ19+CA19/60)*$E19</f>
        <v>0</v>
      </c>
      <c r="CC19" s="3">
        <f>IF(CB19=0,0,1)*RANK(CB19,CB$7:CB$29)</f>
        <v>0</v>
      </c>
    </row>
    <row r="20" spans="2:198" ht="13.5" customHeight="1" thickBot="1" x14ac:dyDescent="0.3">
      <c r="B20" s="68" t="s">
        <v>9</v>
      </c>
      <c r="C20" s="25" t="s">
        <v>42</v>
      </c>
      <c r="D20" s="25" t="s">
        <v>43</v>
      </c>
      <c r="E20" s="127">
        <v>0.96899999999999997</v>
      </c>
      <c r="F20" s="33">
        <f>RANK(H20,H$7:H$29,0)</f>
        <v>5</v>
      </c>
      <c r="G20" s="12">
        <f>M20+Q20+U20+Y20+AC20+AG20+AK20+AO20+AS20+AW20+BA20+BE20+BI20+BM20+BQ20+BU20+BY20+CC20</f>
        <v>20</v>
      </c>
      <c r="H20" s="93">
        <f>M20+Q20+U20+Y20+AC20+AG20+AK20+AO20+AS20+AW20+BA20+BE20+BI20+BM20+BQ20+BU20+BY20+CC20</f>
        <v>20</v>
      </c>
      <c r="I20" s="114">
        <f>COUNTIF(J20:CC20,"&gt;0")/4</f>
        <v>3</v>
      </c>
      <c r="J20" s="5">
        <v>64</v>
      </c>
      <c r="K20" s="4">
        <v>26</v>
      </c>
      <c r="L20" s="2">
        <f>(J20+K20/60)*$E20</f>
        <v>62.435900000000004</v>
      </c>
      <c r="M20" s="12">
        <f>IF(L20=0,0,1)*RANK(L20,L$7:L$24)</f>
        <v>7</v>
      </c>
      <c r="N20" s="5">
        <v>79</v>
      </c>
      <c r="O20" s="4">
        <v>29</v>
      </c>
      <c r="P20" s="2">
        <f>(N20+O20/60)*$E20</f>
        <v>77.019350000000003</v>
      </c>
      <c r="Q20" s="3">
        <f>IF(P20=0,0,1)*RANK(P20,P$7:P$29)</f>
        <v>5</v>
      </c>
      <c r="R20" s="5">
        <v>104</v>
      </c>
      <c r="S20" s="4">
        <v>5</v>
      </c>
      <c r="T20" s="2">
        <f>(R20+S20/60)*$E20</f>
        <v>100.85674999999999</v>
      </c>
      <c r="U20" s="12">
        <f>IF(T20=0,0,1)*RANK(T20,T$7:T$29)</f>
        <v>8</v>
      </c>
      <c r="V20" s="5"/>
      <c r="W20" s="4"/>
      <c r="X20" s="2">
        <f>(V20+W20/60)*$E20</f>
        <v>0</v>
      </c>
      <c r="Y20" s="12">
        <f>IF(X20=0,0,1)*RANK(X20,X$7:X$29)</f>
        <v>0</v>
      </c>
      <c r="Z20" s="5"/>
      <c r="AA20" s="19"/>
      <c r="AB20" s="2">
        <f>(Z20+AA20/60)*$E20</f>
        <v>0</v>
      </c>
      <c r="AC20" s="3">
        <f>IF(AB20=0,0,1)*RANK(AB20,AB$7:AB$21)</f>
        <v>0</v>
      </c>
      <c r="AD20" s="5"/>
      <c r="AE20" s="4"/>
      <c r="AF20" s="2">
        <f>(AD20+AE20/60)*$E20</f>
        <v>0</v>
      </c>
      <c r="AG20" s="12">
        <f>IF(AF20=0,0,1)*RANK(AF20,AF$7:AF$29)</f>
        <v>0</v>
      </c>
      <c r="AH20" s="5"/>
      <c r="AI20" s="4"/>
      <c r="AJ20" s="2">
        <f>(AH20+AI20/60)*$E20</f>
        <v>0</v>
      </c>
      <c r="AK20" s="12">
        <f>IF(AJ20=0,0,1)*RANK(AJ20,AJ$7:AJ$29)</f>
        <v>0</v>
      </c>
      <c r="AL20" s="5"/>
      <c r="AM20" s="4"/>
      <c r="AN20" s="2">
        <f>(AL20+AM20/60)*$E20</f>
        <v>0</v>
      </c>
      <c r="AO20" s="3">
        <f>IF(AN20=0,0,1)*RANK(AN20,AN$7:AN$29)</f>
        <v>0</v>
      </c>
      <c r="AP20" s="5"/>
      <c r="AQ20" s="4"/>
      <c r="AR20" s="2">
        <f>(AP20+AQ20/60)*$E20</f>
        <v>0</v>
      </c>
      <c r="AS20" s="3">
        <f>IF(AR20=0,0,1)*RANK(AR20,AR$7:AR$21)</f>
        <v>0</v>
      </c>
      <c r="AT20" s="5"/>
      <c r="AU20" s="4"/>
      <c r="AV20" s="2">
        <f>(AT20+AU20/60)*$E20</f>
        <v>0</v>
      </c>
      <c r="AW20" s="3">
        <f>IF(AV20=0,0,1)*RANK(AV20,AV$7:AV$21)</f>
        <v>0</v>
      </c>
      <c r="AX20" s="5"/>
      <c r="AY20" s="4"/>
      <c r="AZ20" s="2">
        <f>(AX20+AY20/60)*$E20</f>
        <v>0</v>
      </c>
      <c r="BA20" s="3">
        <f>IF(AZ20=0,0,1)*RANK(AZ20,AZ$7:AZ$21)</f>
        <v>0</v>
      </c>
      <c r="BB20" s="5"/>
      <c r="BC20" s="4"/>
      <c r="BD20" s="2">
        <f>(BB20+BC20/60)*$E20</f>
        <v>0</v>
      </c>
      <c r="BE20" s="3">
        <f>IF(BD20=0,0,1)*RANK(BD20,BD$7:BD$29)</f>
        <v>0</v>
      </c>
      <c r="BF20" s="5"/>
      <c r="BG20" s="4"/>
      <c r="BH20" s="2">
        <f>(BF20+BG20/60)*$E20</f>
        <v>0</v>
      </c>
      <c r="BI20" s="3">
        <f>IF(BH20=0,0,1)*RANK(BH20,BH$7:BH$29)</f>
        <v>0</v>
      </c>
      <c r="BJ20" s="5"/>
      <c r="BK20" s="4"/>
      <c r="BL20" s="2">
        <f>(BJ20+BK20/60)*$E20</f>
        <v>0</v>
      </c>
      <c r="BM20" s="3">
        <f>IF(BL20=0,0,1)*RANK(BL20,BL$7:BL$29)</f>
        <v>0</v>
      </c>
      <c r="BN20" s="5"/>
      <c r="BO20" s="4"/>
      <c r="BP20" s="2">
        <f>(BN20+BO20/60)*$E20</f>
        <v>0</v>
      </c>
      <c r="BQ20" s="3">
        <f>IF(BP20=0,0,1)*RANK(BP20,BP$7:BP$29)</f>
        <v>0</v>
      </c>
      <c r="BR20" s="5"/>
      <c r="BS20" s="4"/>
      <c r="BT20" s="2">
        <f>(BR20+BS20/60)*$E20</f>
        <v>0</v>
      </c>
      <c r="BU20" s="3">
        <f>IF(BT20=0,0,1)*RANK(BT20,BT$7:BT$29)</f>
        <v>0</v>
      </c>
      <c r="BV20" s="5"/>
      <c r="BW20" s="4"/>
      <c r="BX20" s="2">
        <f>(BV20+BW20/60)*$E20</f>
        <v>0</v>
      </c>
      <c r="BY20" s="3">
        <f>IF(BX20=0,0,1)*RANK(BX20,BX$7:BX$29)</f>
        <v>0</v>
      </c>
      <c r="BZ20" s="5"/>
      <c r="CA20" s="4"/>
      <c r="CB20" s="2">
        <f>(BZ20+CA20/60)*$E20</f>
        <v>0</v>
      </c>
      <c r="CC20" s="3">
        <f>IF(CB20=0,0,1)*RANK(CB20,CB$7:CB$29)</f>
        <v>0</v>
      </c>
    </row>
    <row r="21" spans="2:198" ht="13.5" customHeight="1" thickBot="1" x14ac:dyDescent="0.3">
      <c r="B21" s="70" t="s">
        <v>67</v>
      </c>
      <c r="C21" s="56" t="s">
        <v>69</v>
      </c>
      <c r="D21" s="57" t="s">
        <v>68</v>
      </c>
      <c r="E21" s="129">
        <v>0.97499999999999998</v>
      </c>
      <c r="F21" s="33">
        <f>RANK(H21,H$7:H$29,0)</f>
        <v>6</v>
      </c>
      <c r="G21" s="75">
        <f>M21+Q21+U21+Y21+AC21+AG21+AK21+AO21+AS21+AW21+BA21+BE21+BI21+BM21+BQ21+BU21+BY21+CC21</f>
        <v>17</v>
      </c>
      <c r="H21" s="97">
        <f>M21+Q21+U21+Y21+AC21+AG21+AK21+AO21+AS21+AW21+BA21+BE21+BI21+BM21+BQ21+BU21+BY21+CC21</f>
        <v>17</v>
      </c>
      <c r="I21" s="112">
        <f>COUNTIF(J21:CC21,"&gt;0")/4</f>
        <v>2.75</v>
      </c>
      <c r="J21" s="15">
        <v>64</v>
      </c>
      <c r="K21" s="16">
        <v>28</v>
      </c>
      <c r="L21" s="14">
        <f>(J21+K21/60)*$E21</f>
        <v>62.854999999999997</v>
      </c>
      <c r="M21" s="12">
        <f>IF(L21=0,0,1)*RANK(L21,L$7:L$24)</f>
        <v>4</v>
      </c>
      <c r="N21" s="15">
        <v>78</v>
      </c>
      <c r="O21" s="16">
        <v>38</v>
      </c>
      <c r="P21" s="14">
        <f>(N21+O21/60)*$E21</f>
        <v>76.667500000000004</v>
      </c>
      <c r="Q21" s="3">
        <f>IF(P21=0,0,1)*RANK(P21,P$7:P$29)</f>
        <v>6</v>
      </c>
      <c r="R21" s="15">
        <v>105</v>
      </c>
      <c r="S21" s="16"/>
      <c r="T21" s="14">
        <f>(R21+S21/60)*$E21</f>
        <v>102.375</v>
      </c>
      <c r="U21" s="12">
        <f>IF(T21=0,0,1)*RANK(T21,T$7:T$29)</f>
        <v>7</v>
      </c>
      <c r="V21" s="15"/>
      <c r="W21" s="16"/>
      <c r="X21" s="14">
        <f>(V21+W21/60)*$E21</f>
        <v>0</v>
      </c>
      <c r="Y21" s="52">
        <f>IF(X21=0,0,1)*RANK(X21,X$7:X$29)</f>
        <v>0</v>
      </c>
      <c r="Z21" s="15"/>
      <c r="AA21" s="20"/>
      <c r="AB21" s="14">
        <f>(Z21+AA21/60)*$E21</f>
        <v>0</v>
      </c>
      <c r="AC21" s="17">
        <f>IF(AB21=0,0,1)*RANK(AB21,AB$7:AB$21)</f>
        <v>0</v>
      </c>
      <c r="AD21" s="15"/>
      <c r="AE21" s="16"/>
      <c r="AF21" s="14">
        <f>(AD21+AE21/60)*$E21</f>
        <v>0</v>
      </c>
      <c r="AG21" s="12">
        <f>IF(AF21=0,0,1)*RANK(AF21,AF$7:AF$29)</f>
        <v>0</v>
      </c>
      <c r="AH21" s="15"/>
      <c r="AI21" s="16"/>
      <c r="AJ21" s="14">
        <f>(AH21+AI21/60)*$E21</f>
        <v>0</v>
      </c>
      <c r="AK21" s="52">
        <f>IF(AJ21=0,0,1)*RANK(AJ21,AJ$7:AJ$29)</f>
        <v>0</v>
      </c>
      <c r="AL21" s="15"/>
      <c r="AM21" s="16"/>
      <c r="AN21" s="14">
        <f>(AL21+AM21/60)*$E21</f>
        <v>0</v>
      </c>
      <c r="AO21" s="52">
        <f>IF(AN21=0,0,1)*RANK(AN21,AN$7:AN$29)</f>
        <v>0</v>
      </c>
      <c r="AP21" s="15"/>
      <c r="AQ21" s="16"/>
      <c r="AR21" s="14">
        <f>(AP21+AQ21/60)*$E21</f>
        <v>0</v>
      </c>
      <c r="AS21" s="17">
        <f>IF(AR21=0,0,1)*RANK(AR21,AR$7:AR$21)</f>
        <v>0</v>
      </c>
      <c r="AT21" s="15"/>
      <c r="AU21" s="16"/>
      <c r="AV21" s="14">
        <f>(AT21+AU21/60)*$E21</f>
        <v>0</v>
      </c>
      <c r="AW21" s="17">
        <f>IF(AV21=0,0,1)*RANK(AV21,AV$7:AV$21)</f>
        <v>0</v>
      </c>
      <c r="AX21" s="15"/>
      <c r="AY21" s="16"/>
      <c r="AZ21" s="14">
        <f>(AX21+AY21/60)*$E21</f>
        <v>0</v>
      </c>
      <c r="BA21" s="17">
        <f>IF(AZ21=0,0,1)*RANK(AZ21,AZ$7:AZ$21)</f>
        <v>0</v>
      </c>
      <c r="BB21" s="15"/>
      <c r="BC21" s="16"/>
      <c r="BD21" s="14">
        <f>(BB21+BC21/60)*$E21</f>
        <v>0</v>
      </c>
      <c r="BE21" s="3">
        <f>IF(BD21=0,0,1)*RANK(BD21,BD$7:BD$29)</f>
        <v>0</v>
      </c>
      <c r="BF21" s="15"/>
      <c r="BG21" s="16"/>
      <c r="BH21" s="14">
        <f>(BF21+BG21/60)*$E21</f>
        <v>0</v>
      </c>
      <c r="BI21" s="17">
        <f>IF(BH21=0,0,1)*RANK(BH21,BH$7:BH$29)</f>
        <v>0</v>
      </c>
      <c r="BJ21" s="15"/>
      <c r="BK21" s="16"/>
      <c r="BL21" s="14">
        <f>(BJ21+BK21/60)*$E21</f>
        <v>0</v>
      </c>
      <c r="BM21" s="17">
        <f>IF(BL21=0,0,1)*RANK(BL21,BL$7:BL$29)</f>
        <v>0</v>
      </c>
      <c r="BN21" s="15"/>
      <c r="BO21" s="16"/>
      <c r="BP21" s="14">
        <f>(BN21+BO21/60)*$E21</f>
        <v>0</v>
      </c>
      <c r="BQ21" s="17">
        <f>IF(BP21=0,0,1)*RANK(BP21,BP$7:BP$29)</f>
        <v>0</v>
      </c>
      <c r="BR21" s="15"/>
      <c r="BS21" s="16"/>
      <c r="BT21" s="14">
        <f>(BR21+BS21/60)*$E21</f>
        <v>0</v>
      </c>
      <c r="BU21" s="17">
        <f>IF(BT21=0,0,1)*RANK(BT21,BT$7:BT$29)</f>
        <v>0</v>
      </c>
      <c r="BV21" s="15"/>
      <c r="BW21" s="16"/>
      <c r="BX21" s="14">
        <f>(BV21+BW21/60)*$E21</f>
        <v>0</v>
      </c>
      <c r="BY21" s="52">
        <f>IF(BX21=0,0,1)*RANK(BX21,BX$7:BX$29)</f>
        <v>0</v>
      </c>
      <c r="BZ21" s="15"/>
      <c r="CA21" s="16"/>
      <c r="CB21" s="14">
        <f>(BZ21+CA21/60)*$E21</f>
        <v>0</v>
      </c>
      <c r="CC21" s="52">
        <f>IF(CB21=0,0,1)*RANK(CB21,CB$7:CB$29)</f>
        <v>0</v>
      </c>
    </row>
    <row r="22" spans="2:198" ht="12.75" customHeight="1" thickBot="1" x14ac:dyDescent="0.3">
      <c r="B22" s="117" t="s">
        <v>20</v>
      </c>
      <c r="C22" s="118" t="s">
        <v>25</v>
      </c>
      <c r="D22" s="118" t="s">
        <v>21</v>
      </c>
      <c r="E22" s="149">
        <v>0.91200000000000003</v>
      </c>
      <c r="F22" s="98">
        <f>RANK(H22,H$7:H$29,0)</f>
        <v>13</v>
      </c>
      <c r="G22" s="90">
        <f>M22+Q22+U22+Y22+AC22+AG22+AK22+AO22+AS22+AW22+BA22+BE22+BI22+BM22+BQ22+BU22+BY22+CC22</f>
        <v>6</v>
      </c>
      <c r="H22" s="99">
        <f>M22+Q22+U22+Y22+AC22+AG22+AK22+AO22+AS22+AW22+BA22+BE22+BI22+BM22+BQ22+BU22+BY22+CC22</f>
        <v>6</v>
      </c>
      <c r="I22" s="116">
        <f>COUNTIF(J22:CC22,"&gt;0")/4</f>
        <v>1</v>
      </c>
      <c r="J22" s="101">
        <v>68</v>
      </c>
      <c r="K22" s="102">
        <v>30</v>
      </c>
      <c r="L22" s="103">
        <f>(J22+K22/60)*$E22</f>
        <v>62.472000000000001</v>
      </c>
      <c r="M22" s="12">
        <f>IF(L22=0,0,1)*RANK(L22,L$7:L$24)</f>
        <v>6</v>
      </c>
      <c r="N22" s="101"/>
      <c r="O22" s="102"/>
      <c r="P22" s="103">
        <f>(N22+O22/60)*$E22</f>
        <v>0</v>
      </c>
      <c r="Q22" s="3">
        <f>IF(P22=0,0,1)*RANK(P22,P$7:P$29)</f>
        <v>0</v>
      </c>
      <c r="R22" s="87"/>
      <c r="S22" s="88"/>
      <c r="T22" s="89">
        <f>(R22+S22/60)*$E22</f>
        <v>0</v>
      </c>
      <c r="U22" s="12">
        <f>IF(T22=0,0,1)*RANK(T22,T$7:T$29)</f>
        <v>0</v>
      </c>
      <c r="V22" s="87"/>
      <c r="W22" s="88"/>
      <c r="X22" s="89">
        <f>(V22+W22/60)*$E22</f>
        <v>0</v>
      </c>
      <c r="Y22" s="90">
        <f>IF(X22=0,0,1)*RANK(X22,X$7:X$29)</f>
        <v>0</v>
      </c>
      <c r="Z22" s="87"/>
      <c r="AA22" s="100"/>
      <c r="AB22" s="89">
        <f>(Z22+AA22/60)*$E22</f>
        <v>0</v>
      </c>
      <c r="AC22" s="90">
        <f>IF(AB22=0,0,1)*RANK(AB22,AB$7:AB$21)</f>
        <v>0</v>
      </c>
      <c r="AD22" s="87"/>
      <c r="AE22" s="88"/>
      <c r="AF22" s="89">
        <f>(AD22+AE22/60)*$E22</f>
        <v>0</v>
      </c>
      <c r="AG22" s="90">
        <f>IF(AF22=0,0,1)*RANK(AF22,AF$7:AF$29)</f>
        <v>0</v>
      </c>
      <c r="AH22" s="87"/>
      <c r="AI22" s="88"/>
      <c r="AJ22" s="89">
        <f>(AH22+AI22/60)*$E22</f>
        <v>0</v>
      </c>
      <c r="AK22" s="90">
        <f>IF(AJ22=0,0,1)*RANK(AJ22,AJ$7:AJ$29)</f>
        <v>0</v>
      </c>
      <c r="AL22" s="87"/>
      <c r="AM22" s="88"/>
      <c r="AN22" s="89">
        <f>(AL22+AM22/60)*$E22</f>
        <v>0</v>
      </c>
      <c r="AO22" s="90">
        <f>IF(AN22=0,0,1)*RANK(AN22,AN$7:AN$29)</f>
        <v>0</v>
      </c>
      <c r="AP22" s="87"/>
      <c r="AQ22" s="88"/>
      <c r="AR22" s="89">
        <f>(AP22+AQ22/60)*$E22</f>
        <v>0</v>
      </c>
      <c r="AS22" s="90">
        <f>IF(AR22=0,0,1)*RANK(AR22,AR$7:AR$21)</f>
        <v>0</v>
      </c>
      <c r="AT22" s="87"/>
      <c r="AU22" s="88"/>
      <c r="AV22" s="89">
        <f>(AT22+AU22/60)*$E22</f>
        <v>0</v>
      </c>
      <c r="AW22" s="90">
        <f>IF(AV22=0,0,1)*RANK(AV22,AV$7:AV$21)</f>
        <v>0</v>
      </c>
      <c r="AX22" s="87"/>
      <c r="AY22" s="88"/>
      <c r="AZ22" s="89">
        <f>(AX22+AY22/60)*$E22</f>
        <v>0</v>
      </c>
      <c r="BA22" s="90">
        <f>IF(AZ22=0,0,1)*RANK(AZ22,AZ$7:AZ$21)</f>
        <v>0</v>
      </c>
      <c r="BB22" s="87"/>
      <c r="BC22" s="88"/>
      <c r="BD22" s="89">
        <f>(BB22+BC22/60)*$E22</f>
        <v>0</v>
      </c>
      <c r="BE22" s="90">
        <f>IF(BD22=0,0,1)*RANK(BD22,BD$7:BD$29)</f>
        <v>0</v>
      </c>
      <c r="BF22" s="87"/>
      <c r="BG22" s="88"/>
      <c r="BH22" s="89">
        <f>(BF22+BG22/60)*$E22</f>
        <v>0</v>
      </c>
      <c r="BI22" s="90">
        <f>IF(BH22=0,0,1)*RANK(BH22,BH$7:BH$29)</f>
        <v>0</v>
      </c>
      <c r="BJ22" s="87"/>
      <c r="BK22" s="88"/>
      <c r="BL22" s="89">
        <f>(BJ22+BK22/60)*$E22</f>
        <v>0</v>
      </c>
      <c r="BM22" s="90">
        <f>IF(BL22=0,0,1)*RANK(BL22,BL$7:BL$29)</f>
        <v>0</v>
      </c>
      <c r="BN22" s="87"/>
      <c r="BO22" s="88"/>
      <c r="BP22" s="89">
        <f>(BN22+BO22/60)*$E22</f>
        <v>0</v>
      </c>
      <c r="BQ22" s="90">
        <f>IF(BP22=0,0,1)*RANK(BP22,BP$7:BP$29)</f>
        <v>0</v>
      </c>
      <c r="BR22" s="87"/>
      <c r="BS22" s="88"/>
      <c r="BT22" s="89">
        <f>(BR22+BS22/60)*$E22</f>
        <v>0</v>
      </c>
      <c r="BU22" s="90">
        <f>IF(BT22=0,0,1)*RANK(BT22,BT$7:BT$29)</f>
        <v>0</v>
      </c>
      <c r="BV22" s="87"/>
      <c r="BW22" s="88"/>
      <c r="BX22" s="89">
        <f>(BV22+BW22/60)*$E22</f>
        <v>0</v>
      </c>
      <c r="BY22" s="90">
        <f>IF(BX22=0,0,1)*RANK(BX22,BX$7:BX$29)</f>
        <v>0</v>
      </c>
      <c r="BZ22" s="87"/>
      <c r="CA22" s="88"/>
      <c r="CB22" s="89">
        <f>(BZ22+CA22/60)*$E22</f>
        <v>0</v>
      </c>
      <c r="CC22" s="90">
        <f>IF(CB22=0,0,1)*RANK(CB22,CB$7:CB$29)</f>
        <v>0</v>
      </c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</row>
    <row r="23" spans="2:198" ht="15" customHeight="1" thickBot="1" x14ac:dyDescent="0.3">
      <c r="B23" s="68" t="s">
        <v>76</v>
      </c>
      <c r="C23" s="25" t="s">
        <v>89</v>
      </c>
      <c r="D23" s="25" t="s">
        <v>85</v>
      </c>
      <c r="E23" s="127">
        <v>0.98799999999999999</v>
      </c>
      <c r="F23" s="33">
        <f>RANK(H23,H$7:H$29,0)</f>
        <v>14</v>
      </c>
      <c r="G23" s="12">
        <f>M23+Q23+U23+Y23+AC23+AG23+AK23+AO23+AS23+AW23+BA23+BE23+BI23+BM23+BQ23+BU23+BY23+CC23</f>
        <v>3</v>
      </c>
      <c r="H23" s="93">
        <f>M23+Q23+U23+Y23+AC23+AG23+AK23+AO23+AS23+AW23+BA23+BE23+BI23+BM23+BQ23+BU23+BY23+CC23</f>
        <v>3</v>
      </c>
      <c r="I23" s="114">
        <f>COUNTIF(J23:CC23,"&gt;0")/4</f>
        <v>1</v>
      </c>
      <c r="J23" s="29">
        <v>64</v>
      </c>
      <c r="K23" s="30">
        <v>45</v>
      </c>
      <c r="L23" s="28">
        <f>(J23+K23/60)*$E23</f>
        <v>63.972999999999999</v>
      </c>
      <c r="M23" s="12">
        <f>IF(L23=0,0,1)*RANK(L23,L$7:L$24)</f>
        <v>3</v>
      </c>
      <c r="N23" s="29"/>
      <c r="O23" s="30"/>
      <c r="P23" s="28">
        <f>(N23+O23/60)*$E23</f>
        <v>0</v>
      </c>
      <c r="Q23" s="3">
        <f>IF(P23=0,0,1)*RANK(P23,P$7:P$29)</f>
        <v>0</v>
      </c>
      <c r="R23" s="5"/>
      <c r="S23" s="4"/>
      <c r="T23" s="2">
        <f>(R23+S23/60)*$E23</f>
        <v>0</v>
      </c>
      <c r="U23" s="12">
        <f>IF(T23=0,0,1)*RANK(T23,T$7:T$29)</f>
        <v>0</v>
      </c>
      <c r="V23" s="5"/>
      <c r="W23" s="4"/>
      <c r="X23" s="2">
        <f>(V23+W23/60)*$E23</f>
        <v>0</v>
      </c>
      <c r="Y23" s="12">
        <f>IF(X23=0,0,1)*RANK(X23,X$7:X$29)</f>
        <v>0</v>
      </c>
      <c r="Z23" s="5"/>
      <c r="AA23" s="19"/>
      <c r="AB23" s="2">
        <f>(Z23+AA23/60)*$E23</f>
        <v>0</v>
      </c>
      <c r="AC23" s="3">
        <f>IF(AB23=0,0,1)*RANK(AB23,AB$7:AB$21)</f>
        <v>0</v>
      </c>
      <c r="AD23" s="5"/>
      <c r="AE23" s="4"/>
      <c r="AF23" s="2">
        <f>(AD23+AE23/60)*$E23</f>
        <v>0</v>
      </c>
      <c r="AG23" s="12">
        <f>IF(AF23=0,0,1)*RANK(AF23,AF$7:AF$29)</f>
        <v>0</v>
      </c>
      <c r="AH23" s="5"/>
      <c r="AI23" s="4"/>
      <c r="AJ23" s="2">
        <f>(AH23+AI23/60)*$E23</f>
        <v>0</v>
      </c>
      <c r="AK23" s="12">
        <f>IF(AJ23=0,0,1)*RANK(AJ23,AJ$7:AJ$29)</f>
        <v>0</v>
      </c>
      <c r="AL23" s="5"/>
      <c r="AM23" s="4"/>
      <c r="AN23" s="2">
        <f>(AL23+AM23/60)*$E23</f>
        <v>0</v>
      </c>
      <c r="AO23" s="12">
        <f>IF(AN23=0,0,1)*RANK(AN23,AN$7:AN$29)</f>
        <v>0</v>
      </c>
      <c r="AP23" s="5"/>
      <c r="AQ23" s="4"/>
      <c r="AR23" s="2">
        <f>(AP23+AQ23/60)*$E23</f>
        <v>0</v>
      </c>
      <c r="AS23" s="12">
        <f>IF(AR23=0,0,1)*RANK(AR23,AR$7:AR$29)</f>
        <v>0</v>
      </c>
      <c r="AT23" s="5"/>
      <c r="AU23" s="4"/>
      <c r="AV23" s="2">
        <f>(AT23+AU23/60)*$E23</f>
        <v>0</v>
      </c>
      <c r="AW23" s="12">
        <f>IF(AV23=0,0,1)*RANK(AV23,AV$7:AV$29)</f>
        <v>0</v>
      </c>
      <c r="AX23" s="5"/>
      <c r="AY23" s="4"/>
      <c r="AZ23" s="2">
        <f>(AX23+AY23/60)*$E23</f>
        <v>0</v>
      </c>
      <c r="BA23" s="12">
        <f>IF(AZ23=0,0,1)*RANK(AZ23,AZ$7:AZ$29)</f>
        <v>0</v>
      </c>
      <c r="BB23" s="5"/>
      <c r="BC23" s="4"/>
      <c r="BD23" s="2">
        <f>(BB23+BC23/60)*$E23</f>
        <v>0</v>
      </c>
      <c r="BE23" s="3">
        <f>IF(BD23=0,0,1)*RANK(BD23,BD$7:BD$29)</f>
        <v>0</v>
      </c>
      <c r="BF23" s="5"/>
      <c r="BG23" s="4"/>
      <c r="BH23" s="2">
        <f>(BF23+BG23/60)*$E23</f>
        <v>0</v>
      </c>
      <c r="BI23" s="3">
        <f>IF(BH23=0,0,1)*RANK(BH23,BH$7:BH$29)</f>
        <v>0</v>
      </c>
      <c r="BJ23" s="5"/>
      <c r="BK23" s="4"/>
      <c r="BL23" s="2">
        <f>(BJ23+BK23/60)*$E23</f>
        <v>0</v>
      </c>
      <c r="BM23" s="3">
        <f>IF(BL23=0,0,1)*RANK(BL23,BL$7:BL$29)</f>
        <v>0</v>
      </c>
      <c r="BN23" s="5"/>
      <c r="BO23" s="4"/>
      <c r="BP23" s="2">
        <f>(BN23+BO23/60)*$E23</f>
        <v>0</v>
      </c>
      <c r="BQ23" s="3">
        <f>IF(BP23=0,0,1)*RANK(BP23,BP$7:BP$29)</f>
        <v>0</v>
      </c>
      <c r="BR23" s="5"/>
      <c r="BS23" s="4"/>
      <c r="BT23" s="2">
        <f>(BR23+BS23/60)*$E23</f>
        <v>0</v>
      </c>
      <c r="BU23" s="3">
        <f>IF(BT23=0,0,1)*RANK(BT23,BT$7:BT$29)</f>
        <v>0</v>
      </c>
      <c r="BV23" s="5"/>
      <c r="BW23" s="4"/>
      <c r="BX23" s="2">
        <f>(BV23+BW23/60)*$E23</f>
        <v>0</v>
      </c>
      <c r="BY23" s="3">
        <f>IF(BX23=0,0,1)*RANK(BX23,BX$7:BX$29)</f>
        <v>0</v>
      </c>
      <c r="BZ23" s="5"/>
      <c r="CA23" s="4"/>
      <c r="CB23" s="2">
        <f>(BZ23+CA23/60)*$E23</f>
        <v>0</v>
      </c>
      <c r="CC23" s="3">
        <f>IF(CB23=0,0,1)*RANK(CB23,CB$7:CB$29)</f>
        <v>0</v>
      </c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</row>
    <row r="24" spans="2:198" ht="12.75" customHeight="1" thickBot="1" x14ac:dyDescent="0.3">
      <c r="B24" s="142" t="s">
        <v>64</v>
      </c>
      <c r="C24" s="143" t="s">
        <v>65</v>
      </c>
      <c r="D24" s="145" t="s">
        <v>66</v>
      </c>
      <c r="E24" s="148">
        <v>1.06</v>
      </c>
      <c r="F24" s="96">
        <f>RANK(H24,H$7:H$29,0)</f>
        <v>17</v>
      </c>
      <c r="G24" s="75">
        <f>M24+Q24+U24+Y24+AC24+AG24+AK24+AO24+AS24+AW24+BA24+BE24+BI24+BM24+BQ24+BU24+BY24+CC24</f>
        <v>0</v>
      </c>
      <c r="H24" s="97">
        <f>M24+Q24+U24+Y24+AC24+AG24+AK24+AO24+AS24+AW24+BA24+BE24+BI24+BM24+BQ24+BU24+BY24+CC24</f>
        <v>0</v>
      </c>
      <c r="I24" s="112">
        <f>COUNTIF(J24:CC24,"&gt;0")/4</f>
        <v>0</v>
      </c>
      <c r="J24" s="32"/>
      <c r="K24" s="84"/>
      <c r="L24" s="53">
        <f>(J24+K24/60)*$E24</f>
        <v>0</v>
      </c>
      <c r="M24" s="12">
        <f>IF(L24=0,0,1)*RANK(L24,L$7:L$24)</f>
        <v>0</v>
      </c>
      <c r="N24" s="32"/>
      <c r="O24" s="84"/>
      <c r="P24" s="53">
        <f>(N24+O24/60)*$E24</f>
        <v>0</v>
      </c>
      <c r="Q24" s="3">
        <f>IF(P24=0,0,1)*RANK(P24,P$7:P$29)</f>
        <v>0</v>
      </c>
      <c r="R24" s="29"/>
      <c r="S24" s="30"/>
      <c r="T24" s="28">
        <f>(R24+S24/60)*$E24</f>
        <v>0</v>
      </c>
      <c r="U24" s="12">
        <f>IF(T24=0,0,1)*RANK(T24,T$7:T$29)</f>
        <v>0</v>
      </c>
      <c r="V24" s="29"/>
      <c r="W24" s="30"/>
      <c r="X24" s="28">
        <f>(V24+W24/60)*$E24</f>
        <v>0</v>
      </c>
      <c r="Y24" s="75">
        <f>IF(X24=0,0,1)*RANK(X24,X$7:X$29)</f>
        <v>0</v>
      </c>
      <c r="Z24" s="29"/>
      <c r="AA24" s="37"/>
      <c r="AB24" s="28">
        <f>(Z24+AA24/60)*$E24</f>
        <v>0</v>
      </c>
      <c r="AC24" s="31">
        <f>IF(AB24=0,0,1)*RANK(AB24,AB$7:AB$21)</f>
        <v>0</v>
      </c>
      <c r="AD24" s="29"/>
      <c r="AE24" s="30"/>
      <c r="AF24" s="28">
        <f>(AD24+AE24/60)*$E24</f>
        <v>0</v>
      </c>
      <c r="AG24" s="75">
        <f>IF(AF24=0,0,1)*RANK(AF24,AF$7:AF$29)</f>
        <v>0</v>
      </c>
      <c r="AH24" s="29"/>
      <c r="AI24" s="30"/>
      <c r="AJ24" s="28">
        <f>(AH24+AI24/60)*$E24</f>
        <v>0</v>
      </c>
      <c r="AK24" s="31">
        <f>IF(AJ24=0,0,1)*RANK(AJ24,AJ$7:AJ$29)</f>
        <v>0</v>
      </c>
      <c r="AL24" s="29"/>
      <c r="AM24" s="30"/>
      <c r="AN24" s="28">
        <f>(AL24+AM24/60)*$E24</f>
        <v>0</v>
      </c>
      <c r="AO24" s="31">
        <f>IF(AN24=0,0,1)*RANK(AN24,AN$7:AN$29)</f>
        <v>0</v>
      </c>
      <c r="AP24" s="29"/>
      <c r="AQ24" s="30"/>
      <c r="AR24" s="28">
        <f>(AP24+AQ24/60)*$E24</f>
        <v>0</v>
      </c>
      <c r="AS24" s="31">
        <f>IF(AR24=0,0,1)*RANK(AR24,AR$7:AR$21)</f>
        <v>0</v>
      </c>
      <c r="AT24" s="29"/>
      <c r="AU24" s="30"/>
      <c r="AV24" s="28">
        <f>(AT24+AU24/60)*$E24</f>
        <v>0</v>
      </c>
      <c r="AW24" s="31">
        <f>IF(AV24=0,0,1)*RANK(AV24,AV$7:AV$21)</f>
        <v>0</v>
      </c>
      <c r="AX24" s="29"/>
      <c r="AY24" s="30"/>
      <c r="AZ24" s="28">
        <f>(AX24+AY24/60)*$E24</f>
        <v>0</v>
      </c>
      <c r="BA24" s="31">
        <f>IF(AZ24=0,0,1)*RANK(AZ24,AZ$7:AZ$21)</f>
        <v>0</v>
      </c>
      <c r="BB24" s="29"/>
      <c r="BC24" s="30"/>
      <c r="BD24" s="28">
        <f>(BB24+BC24/60)*$E24</f>
        <v>0</v>
      </c>
      <c r="BE24" s="31">
        <f>IF(BD24=0,0,1)*RANK(BD24,BD$7:BD$29)</f>
        <v>0</v>
      </c>
      <c r="BF24" s="29"/>
      <c r="BG24" s="30"/>
      <c r="BH24" s="28">
        <f>(BF24+BG24/60)*$E24</f>
        <v>0</v>
      </c>
      <c r="BI24" s="31">
        <f>IF(BH24=0,0,1)*RANK(BH24,BH$7:BH$29)</f>
        <v>0</v>
      </c>
      <c r="BJ24" s="29"/>
      <c r="BK24" s="30"/>
      <c r="BL24" s="28">
        <f>(BJ24+BK24/60)*$E24</f>
        <v>0</v>
      </c>
      <c r="BM24" s="31">
        <f>IF(BL24=0,0,1)*RANK(BL24,BL$7:BL$29)</f>
        <v>0</v>
      </c>
      <c r="BN24" s="29"/>
      <c r="BO24" s="30"/>
      <c r="BP24" s="28">
        <f>(BN24+BO24/60)*$E24</f>
        <v>0</v>
      </c>
      <c r="BQ24" s="31">
        <f>IF(BP24=0,0,1)*RANK(BP24,BP$7:BP$29)</f>
        <v>0</v>
      </c>
      <c r="BR24" s="29"/>
      <c r="BS24" s="30"/>
      <c r="BT24" s="28">
        <f>(BR24+BS24/60)*$E24</f>
        <v>0</v>
      </c>
      <c r="BU24" s="31">
        <f>IF(BT24=0,0,1)*RANK(BT24,BT$7:BT$29)</f>
        <v>0</v>
      </c>
      <c r="BV24" s="29"/>
      <c r="BW24" s="30"/>
      <c r="BX24" s="28">
        <f>(BV24+BW24/60)*$E24</f>
        <v>0</v>
      </c>
      <c r="BY24" s="31">
        <f>IF(BX24=0,0,1)*RANK(BX24,BX$7:BX$29)</f>
        <v>0</v>
      </c>
      <c r="BZ24" s="29"/>
      <c r="CA24" s="30"/>
      <c r="CB24" s="28">
        <f>(BZ24+CA24/60)*$E24</f>
        <v>0</v>
      </c>
      <c r="CC24" s="31">
        <f>IF(CB24=0,0,1)*RANK(CB24,CB$7:CB$29)</f>
        <v>0</v>
      </c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</row>
    <row r="25" spans="2:198" ht="12.75" customHeight="1" thickBot="1" x14ac:dyDescent="0.3">
      <c r="B25" s="105" t="s">
        <v>61</v>
      </c>
      <c r="C25" s="106" t="s">
        <v>22</v>
      </c>
      <c r="D25" s="106" t="s">
        <v>8</v>
      </c>
      <c r="E25" s="130">
        <v>0.85299999999999998</v>
      </c>
      <c r="F25" s="98">
        <f>RANK(H25,H$7:H$29,0)</f>
        <v>17</v>
      </c>
      <c r="G25" s="90">
        <f>M25+Q25+U25+Y25+AC25+AG25+AK25+AO25+AS25+AW25+BA25+BE25+BI25+BM25+BQ25+BU25+BY25+CC25</f>
        <v>0</v>
      </c>
      <c r="H25" s="99">
        <f>M25+Q25+U25+Y25+AC25+AG25+AK25+AO25+AS25+AW25+BA25+BE25+BI25+BM25+BQ25+BU25+BY25+CC25</f>
        <v>0</v>
      </c>
      <c r="I25" s="116">
        <f>COUNTIF(J25:CC25,"&gt;0")/4</f>
        <v>0</v>
      </c>
      <c r="J25" s="101"/>
      <c r="K25" s="102"/>
      <c r="L25" s="103">
        <f>(J25+K25/60)*$E25</f>
        <v>0</v>
      </c>
      <c r="M25" s="12">
        <f>IF(L25=0,0,1)*RANK(L25,L$7:L$24)</f>
        <v>0</v>
      </c>
      <c r="N25" s="101"/>
      <c r="O25" s="102"/>
      <c r="P25" s="103">
        <f>(N25+O25/60)*$E25</f>
        <v>0</v>
      </c>
      <c r="Q25" s="3">
        <f>IF(P25=0,0,1)*RANK(P25,P$7:P$29)</f>
        <v>0</v>
      </c>
      <c r="R25" s="101"/>
      <c r="S25" s="102"/>
      <c r="T25" s="103">
        <f>(R25+S25/60)*$E25</f>
        <v>0</v>
      </c>
      <c r="U25" s="12">
        <f>IF(T25=0,0,1)*RANK(T25,T$7:T$29)</f>
        <v>0</v>
      </c>
      <c r="V25" s="101"/>
      <c r="W25" s="102"/>
      <c r="X25" s="103">
        <f>(V25+W25/60)*$E25</f>
        <v>0</v>
      </c>
      <c r="Y25" s="104">
        <f>IF(X25=0,0,1)*RANK(X25,X$7:X$29)</f>
        <v>0</v>
      </c>
      <c r="Z25" s="101"/>
      <c r="AA25" s="107"/>
      <c r="AB25" s="103">
        <f>(Z25+AA25/60)*$E25</f>
        <v>0</v>
      </c>
      <c r="AC25" s="104">
        <f>IF(AB25=0,0,1)*RANK(AB25,AB$7:AB$21)</f>
        <v>0</v>
      </c>
      <c r="AD25" s="101"/>
      <c r="AE25" s="102"/>
      <c r="AF25" s="103">
        <f>(AD25+AE25/60)*$E25</f>
        <v>0</v>
      </c>
      <c r="AG25" s="90">
        <f>IF(AF25=0,0,1)*RANK(AF25,AF$7:AF$29)</f>
        <v>0</v>
      </c>
      <c r="AH25" s="101"/>
      <c r="AI25" s="102"/>
      <c r="AJ25" s="103">
        <f>(AH25+AI25/60)*$E25</f>
        <v>0</v>
      </c>
      <c r="AK25" s="104">
        <f>IF(AJ25=0,0,1)*RANK(AJ25,AJ$7:AJ$29)</f>
        <v>0</v>
      </c>
      <c r="AL25" s="101"/>
      <c r="AM25" s="102"/>
      <c r="AN25" s="103">
        <f>(AL25+AM25/60)*$E25</f>
        <v>0</v>
      </c>
      <c r="AO25" s="104">
        <f>IF(AN25=0,0,1)*RANK(AN25,AN$7:AN$29)</f>
        <v>0</v>
      </c>
      <c r="AP25" s="101"/>
      <c r="AQ25" s="102"/>
      <c r="AR25" s="103">
        <f>(AP25+AQ25/60)*$E25</f>
        <v>0</v>
      </c>
      <c r="AS25" s="104">
        <f>IF(AR25=0,0,1)*RANK(AR25,AR$7:AR$21)</f>
        <v>0</v>
      </c>
      <c r="AT25" s="101"/>
      <c r="AU25" s="102"/>
      <c r="AV25" s="103">
        <f>(AT25+AU25/60)*$E25</f>
        <v>0</v>
      </c>
      <c r="AW25" s="104">
        <f>IF(AV25=0,0,1)*RANK(AV25,AV$7:AV$21)</f>
        <v>0</v>
      </c>
      <c r="AX25" s="101"/>
      <c r="AY25" s="102"/>
      <c r="AZ25" s="103">
        <f>(AX25+AY25/60)*$E25</f>
        <v>0</v>
      </c>
      <c r="BA25" s="104">
        <f>IF(AZ25=0,0,1)*RANK(AZ25,AZ$7:AZ$21)</f>
        <v>0</v>
      </c>
      <c r="BB25" s="101"/>
      <c r="BC25" s="102"/>
      <c r="BD25" s="108">
        <f>(BB25+BC25/60)*$E25</f>
        <v>0</v>
      </c>
      <c r="BE25" s="90">
        <f>IF(BD25=0,0,1)*RANK(BD25,BD$7:BD$29)</f>
        <v>0</v>
      </c>
      <c r="BF25" s="87"/>
      <c r="BG25" s="88"/>
      <c r="BH25" s="89">
        <f>(BF25+BG25/60)*$E25</f>
        <v>0</v>
      </c>
      <c r="BI25" s="90">
        <f>IF(BH25=0,0,1)*RANK(BH25,BH$7:BH$29)</f>
        <v>0</v>
      </c>
      <c r="BJ25" s="87"/>
      <c r="BK25" s="88"/>
      <c r="BL25" s="89">
        <f>(BJ25+BK25/60)*$E25</f>
        <v>0</v>
      </c>
      <c r="BM25" s="90">
        <f>IF(BL25=0,0,1)*RANK(BL25,BL$7:BL$29)</f>
        <v>0</v>
      </c>
      <c r="BN25" s="87"/>
      <c r="BO25" s="88"/>
      <c r="BP25" s="89">
        <f>(BN25+BO25/60)*$E25</f>
        <v>0</v>
      </c>
      <c r="BQ25" s="90">
        <f>IF(BP25=0,0,1)*RANK(BP25,BP$7:BP$29)</f>
        <v>0</v>
      </c>
      <c r="BR25" s="87"/>
      <c r="BS25" s="88"/>
      <c r="BT25" s="89">
        <f>(BR25+BS25/60)*$E25</f>
        <v>0</v>
      </c>
      <c r="BU25" s="90">
        <f>IF(BT25=0,0,1)*RANK(BT25,BT$7:BT$29)</f>
        <v>0</v>
      </c>
      <c r="BV25" s="87"/>
      <c r="BW25" s="88"/>
      <c r="BX25" s="89">
        <f>(BV25+BW25/60)*$E25</f>
        <v>0</v>
      </c>
      <c r="BY25" s="90">
        <f>IF(BX25=0,0,1)*RANK(BX25,BX$7:BX$29)</f>
        <v>0</v>
      </c>
      <c r="BZ25" s="87"/>
      <c r="CA25" s="88"/>
      <c r="CB25" s="89">
        <f>(BZ25+CA25/60)*$E25</f>
        <v>0</v>
      </c>
      <c r="CC25" s="90">
        <f>IF(CB25=0,0,1)*RANK(CB25,CB$7:CB$29)</f>
        <v>0</v>
      </c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</row>
    <row r="26" spans="2:198" ht="12.75" customHeight="1" thickBot="1" x14ac:dyDescent="0.3">
      <c r="B26" s="85" t="s">
        <v>54</v>
      </c>
      <c r="C26" s="86" t="s">
        <v>56</v>
      </c>
      <c r="D26" s="86" t="s">
        <v>55</v>
      </c>
      <c r="E26" s="131">
        <v>0.8</v>
      </c>
      <c r="F26" s="33">
        <f>RANK(H26,H$7:H$29,0)</f>
        <v>17</v>
      </c>
      <c r="G26" s="12">
        <f>M26+Q26+U26+Y26+AC26+AG26+AK26+AO26+AS26+AW26+BA26+BE26+BI26+BM26+BQ26+BU26+BY26+CC26</f>
        <v>0</v>
      </c>
      <c r="H26" s="93">
        <f>M26+Q26+U26+Y26+AC26+AG26+AK26+AO26+AS26+AW26+BA26+BE26+BI26+BM26+BQ26+BU26+BY26+CC26</f>
        <v>0</v>
      </c>
      <c r="I26" s="114">
        <f>COUNTIF(J26:CC26,"&gt;0")/4</f>
        <v>0</v>
      </c>
      <c r="J26" s="32"/>
      <c r="K26" s="84"/>
      <c r="L26" s="53">
        <f>(J26+K26/60)*$E26</f>
        <v>0</v>
      </c>
      <c r="M26" s="12">
        <f>IF(L26=0,0,1)*RANK(L26,L$7:L$24)</f>
        <v>0</v>
      </c>
      <c r="N26" s="32"/>
      <c r="O26" s="84"/>
      <c r="P26" s="53">
        <f>(N26+O26/60)*$E26</f>
        <v>0</v>
      </c>
      <c r="Q26" s="3">
        <f>IF(P26=0,0,1)*RANK(P26,P$7:P$29)</f>
        <v>0</v>
      </c>
      <c r="R26" s="29"/>
      <c r="S26" s="30"/>
      <c r="T26" s="28">
        <f>(R26+S26/60)*$E26</f>
        <v>0</v>
      </c>
      <c r="U26" s="12">
        <f>IF(T26=0,0,1)*RANK(T26,T$7:T$29)</f>
        <v>0</v>
      </c>
      <c r="V26" s="29"/>
      <c r="W26" s="30"/>
      <c r="X26" s="28">
        <f>(V26+W26/60)*$E26</f>
        <v>0</v>
      </c>
      <c r="Y26" s="75">
        <f>IF(X26=0,0,1)*RANK(X26,X$7:X$29)</f>
        <v>0</v>
      </c>
      <c r="Z26" s="29"/>
      <c r="AA26" s="37"/>
      <c r="AB26" s="28">
        <f>(Z26+AA26/60)*$E26</f>
        <v>0</v>
      </c>
      <c r="AC26" s="31">
        <f>IF(AB26=0,0,1)*RANK(AB26,AB$7:AB$21)</f>
        <v>0</v>
      </c>
      <c r="AD26" s="29"/>
      <c r="AE26" s="30"/>
      <c r="AF26" s="28">
        <f>(AD26+AE26/60)*$E26</f>
        <v>0</v>
      </c>
      <c r="AG26" s="12">
        <f>IF(AF26=0,0,1)*RANK(AF26,AF$7:AF$29)</f>
        <v>0</v>
      </c>
      <c r="AH26" s="32"/>
      <c r="AI26" s="84"/>
      <c r="AJ26" s="53">
        <f>(AH26+AI26/60)*$E26</f>
        <v>0</v>
      </c>
      <c r="AK26" s="75">
        <f>IF(AJ26=0,0,1)*RANK(AJ26,AJ$7:AJ$29)</f>
        <v>0</v>
      </c>
      <c r="AL26" s="29"/>
      <c r="AM26" s="30"/>
      <c r="AN26" s="28">
        <f>(AL26+AM26/60)*$E26</f>
        <v>0</v>
      </c>
      <c r="AO26" s="31">
        <f>IF(AN26=0,0,1)*RANK(AN26,AN$7:AN$29)</f>
        <v>0</v>
      </c>
      <c r="AP26" s="32"/>
      <c r="AQ26" s="84"/>
      <c r="AR26" s="53">
        <f>(AP26+AQ26/60)*$E26</f>
        <v>0</v>
      </c>
      <c r="AS26" s="75">
        <f>IF(AR26=0,0,1)*RANK(AR26,AR$7:AR$21)</f>
        <v>0</v>
      </c>
      <c r="AT26" s="29"/>
      <c r="AU26" s="30"/>
      <c r="AV26" s="28">
        <f>(AT26+AU26/60)*$E26</f>
        <v>0</v>
      </c>
      <c r="AW26" s="31">
        <f>IF(AV26=0,0,1)*RANK(AV26,AV$7:AV$21)</f>
        <v>0</v>
      </c>
      <c r="AX26" s="32"/>
      <c r="AY26" s="84"/>
      <c r="AZ26" s="53">
        <f>(AX26+AY26/60)*$E26</f>
        <v>0</v>
      </c>
      <c r="BA26" s="75">
        <f>IF(AZ26=0,0,1)*RANK(AZ26,AZ$7:AZ$21)</f>
        <v>0</v>
      </c>
      <c r="BB26" s="29"/>
      <c r="BC26" s="30"/>
      <c r="BD26" s="40">
        <f>(BB26+BC26/60)*$E26</f>
        <v>0</v>
      </c>
      <c r="BE26" s="3">
        <f>IF(BD26=0,0,1)*RANK(BD26,BD$7:BD$29)</f>
        <v>0</v>
      </c>
      <c r="BF26" s="5"/>
      <c r="BG26" s="4"/>
      <c r="BH26" s="2">
        <f>(BF26+BG26/60)*$E26</f>
        <v>0</v>
      </c>
      <c r="BI26" s="3">
        <f>IF(BH26=0,0,1)*RANK(BH26,BH$7:BH$29)</f>
        <v>0</v>
      </c>
      <c r="BJ26" s="5"/>
      <c r="BK26" s="4"/>
      <c r="BL26" s="2">
        <f>(BJ26+BK26/60)*$E26</f>
        <v>0</v>
      </c>
      <c r="BM26" s="3">
        <f>IF(BL26=0,0,1)*RANK(BL26,BL$7:BL$29)</f>
        <v>0</v>
      </c>
      <c r="BN26" s="5"/>
      <c r="BO26" s="4"/>
      <c r="BP26" s="2">
        <f>(BN26+BO26/60)*$E26</f>
        <v>0</v>
      </c>
      <c r="BQ26" s="3">
        <f>IF(BP26=0,0,1)*RANK(BP26,BP$7:BP$29)</f>
        <v>0</v>
      </c>
      <c r="BR26" s="5"/>
      <c r="BS26" s="4"/>
      <c r="BT26" s="2">
        <f>(BR26+BS26/60)*$E26</f>
        <v>0</v>
      </c>
      <c r="BU26" s="3">
        <f>IF(BT26=0,0,1)*RANK(BT26,BT$7:BT$29)</f>
        <v>0</v>
      </c>
      <c r="BV26" s="5"/>
      <c r="BW26" s="4"/>
      <c r="BX26" s="2">
        <f>(BV26+BW26/60)*$E26</f>
        <v>0</v>
      </c>
      <c r="BY26" s="3">
        <f>IF(BX26=0,0,1)*RANK(BX26,BX$7:BX$29)</f>
        <v>0</v>
      </c>
      <c r="BZ26" s="5"/>
      <c r="CA26" s="4"/>
      <c r="CB26" s="2">
        <f>(BZ26+CA26/60)*$E26</f>
        <v>0</v>
      </c>
      <c r="CC26" s="3">
        <f>IF(CB26=0,0,1)*RANK(CB26,CB$7:CB$29)</f>
        <v>0</v>
      </c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</row>
    <row r="27" spans="2:198" ht="12.75" customHeight="1" thickBot="1" x14ac:dyDescent="0.3">
      <c r="B27" s="85" t="s">
        <v>12</v>
      </c>
      <c r="C27" s="86" t="s">
        <v>26</v>
      </c>
      <c r="D27" s="38" t="s">
        <v>13</v>
      </c>
      <c r="E27" s="131">
        <v>1</v>
      </c>
      <c r="F27" s="33">
        <f>RANK(H27,H$7:H$29,0)</f>
        <v>17</v>
      </c>
      <c r="G27" s="12">
        <f>M27+Q27+U27+Y27+AC27+AG27+AK27+AO27+AS27+AW27+BA27+BE27+BI27+BM27+BQ27+BU27+BY27+CC27</f>
        <v>0</v>
      </c>
      <c r="H27" s="93">
        <f>M27+Q27+U27+Y27+AC27+AG27+AK27+AO27+AS27+AW27+BA27+BE27+BI27+BM27+BQ27+BU27+BY27+CC27</f>
        <v>0</v>
      </c>
      <c r="I27" s="114">
        <f>COUNTIF(J27:CC27,"&gt;0")/4</f>
        <v>0</v>
      </c>
      <c r="J27" s="32">
        <v>0</v>
      </c>
      <c r="K27" s="84">
        <v>0</v>
      </c>
      <c r="L27" s="53">
        <f>(J27+K27/60)*$E27</f>
        <v>0</v>
      </c>
      <c r="M27" s="12">
        <f>IF(L27=0,0,1)*RANK(L27,L$7:L$24)</f>
        <v>0</v>
      </c>
      <c r="N27" s="32"/>
      <c r="O27" s="84"/>
      <c r="P27" s="53">
        <f>(N27+O27/60)*$E27</f>
        <v>0</v>
      </c>
      <c r="Q27" s="3">
        <f>IF(P27=0,0,1)*RANK(P27,P$7:P$29)</f>
        <v>0</v>
      </c>
      <c r="R27" s="29"/>
      <c r="S27" s="30"/>
      <c r="T27" s="28">
        <f>(R27+S27/60)*$E27</f>
        <v>0</v>
      </c>
      <c r="U27" s="12">
        <f>IF(T27=0,0,1)*RANK(T27,T$7:T$29)</f>
        <v>0</v>
      </c>
      <c r="V27" s="29"/>
      <c r="W27" s="30"/>
      <c r="X27" s="28">
        <f>(V27+W27/60)*$E27</f>
        <v>0</v>
      </c>
      <c r="Y27" s="75">
        <f>IF(X27=0,0,1)*RANK(X27,X$7:X$29)</f>
        <v>0</v>
      </c>
      <c r="Z27" s="29"/>
      <c r="AA27" s="37"/>
      <c r="AB27" s="28">
        <f>(Z27+AA27/60)*$E27</f>
        <v>0</v>
      </c>
      <c r="AC27" s="31">
        <f>IF(AB27=0,0,1)*RANK(AB27,AB$7:AB$21)</f>
        <v>0</v>
      </c>
      <c r="AD27" s="29"/>
      <c r="AE27" s="30"/>
      <c r="AF27" s="28">
        <f>(AD27+AE27/60)*$E27</f>
        <v>0</v>
      </c>
      <c r="AG27" s="12">
        <f>IF(AF27=0,0,1)*RANK(AF27,AF$7:AF$29)</f>
        <v>0</v>
      </c>
      <c r="AH27" s="32"/>
      <c r="AI27" s="84"/>
      <c r="AJ27" s="53">
        <f>(AH27+AI27/60)*$E27</f>
        <v>0</v>
      </c>
      <c r="AK27" s="75">
        <f>IF(AJ27=0,0,1)*RANK(AJ27,AJ$7:AJ$29)</f>
        <v>0</v>
      </c>
      <c r="AL27" s="29">
        <v>0</v>
      </c>
      <c r="AM27" s="30">
        <v>0</v>
      </c>
      <c r="AN27" s="28">
        <f>(AL27+AM27/60)*$E27</f>
        <v>0</v>
      </c>
      <c r="AO27" s="31">
        <f>IF(AN27=0,0,1)*RANK(AN27,AN$7:AN$29)</f>
        <v>0</v>
      </c>
      <c r="AP27" s="32">
        <v>0</v>
      </c>
      <c r="AQ27" s="84">
        <v>0</v>
      </c>
      <c r="AR27" s="53">
        <f>(AP27+AQ27/60)*$E27</f>
        <v>0</v>
      </c>
      <c r="AS27" s="75">
        <f>IF(AR27=0,0,1)*RANK(AR27,AR$7:AR$29)</f>
        <v>0</v>
      </c>
      <c r="AT27" s="29">
        <v>0</v>
      </c>
      <c r="AU27" s="30">
        <v>0</v>
      </c>
      <c r="AV27" s="28">
        <f>(AT27+AU27/60)*$E27</f>
        <v>0</v>
      </c>
      <c r="AW27" s="31">
        <f>IF(AV27=0,0,1)*RANK(AV27,AV$7:AV$29)</f>
        <v>0</v>
      </c>
      <c r="AX27" s="32">
        <v>0</v>
      </c>
      <c r="AY27" s="84">
        <v>0</v>
      </c>
      <c r="AZ27" s="53">
        <f>(AX27+AY27/60)*$E27</f>
        <v>0</v>
      </c>
      <c r="BA27" s="75">
        <f>IF(AZ27=0,0,1)*RANK(AZ27,AZ$7:AZ$29)</f>
        <v>0</v>
      </c>
      <c r="BB27" s="29">
        <v>0</v>
      </c>
      <c r="BC27" s="30">
        <v>0</v>
      </c>
      <c r="BD27" s="40">
        <f>(BB27+BC27/60)*$E27</f>
        <v>0</v>
      </c>
      <c r="BE27" s="3">
        <f>IF(BD27=0,0,1)*RANK(BD27,BD$7:BD$29)</f>
        <v>0</v>
      </c>
      <c r="BF27" s="15">
        <v>0</v>
      </c>
      <c r="BG27" s="16">
        <v>0</v>
      </c>
      <c r="BH27" s="14">
        <f>(BF27+BG27/60)*$E27</f>
        <v>0</v>
      </c>
      <c r="BI27" s="17">
        <f>IF(BH27=0,0,1)*RANK(BH27,BH$7:BH$29)</f>
        <v>0</v>
      </c>
      <c r="BJ27" s="15">
        <v>0</v>
      </c>
      <c r="BK27" s="16">
        <v>0</v>
      </c>
      <c r="BL27" s="14">
        <f>(BJ27+BK27/60)*$E27</f>
        <v>0</v>
      </c>
      <c r="BM27" s="3">
        <f>IF(BL27=0,0,1)*RANK(BL27,BL$7:BL$29)</f>
        <v>0</v>
      </c>
      <c r="BN27" s="15">
        <v>0</v>
      </c>
      <c r="BO27" s="16">
        <v>0</v>
      </c>
      <c r="BP27" s="14">
        <f>(BN27+BO27/60)*$E27</f>
        <v>0</v>
      </c>
      <c r="BQ27" s="17">
        <f>IF(BP27=0,0,1)*RANK(BP27,BP$7:BP$29)</f>
        <v>0</v>
      </c>
      <c r="BR27" s="15">
        <v>0</v>
      </c>
      <c r="BS27" s="16">
        <v>0</v>
      </c>
      <c r="BT27" s="14">
        <f>(BR27+BS27/60)*$E27</f>
        <v>0</v>
      </c>
      <c r="BU27" s="17">
        <f>IF(BT27=0,0,1)*RANK(BT27,BT$7:BT$29)</f>
        <v>0</v>
      </c>
      <c r="BV27" s="15">
        <v>0</v>
      </c>
      <c r="BW27" s="16">
        <v>0</v>
      </c>
      <c r="BX27" s="14">
        <f>(BV27+BW27/60)*$E27</f>
        <v>0</v>
      </c>
      <c r="BY27" s="52">
        <f>IF(BX27=0,0,1)*RANK(BX27,BX$7:BX$29)</f>
        <v>0</v>
      </c>
      <c r="BZ27" s="15">
        <v>0</v>
      </c>
      <c r="CA27" s="16">
        <v>0</v>
      </c>
      <c r="CB27" s="14">
        <f>(BZ27+CA27/60)*$E27</f>
        <v>0</v>
      </c>
      <c r="CC27" s="52">
        <f>IF(CB27=0,0,1)*RANK(CB27,CB$7:CB$29)</f>
        <v>0</v>
      </c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</row>
    <row r="28" spans="2:198" ht="12.75" customHeight="1" thickBot="1" x14ac:dyDescent="0.3">
      <c r="B28" s="85" t="s">
        <v>14</v>
      </c>
      <c r="C28" s="86"/>
      <c r="D28" s="38" t="s">
        <v>15</v>
      </c>
      <c r="E28" s="131">
        <v>1.06</v>
      </c>
      <c r="F28" s="33">
        <f>RANK(H28,H$7:H$29,0)</f>
        <v>17</v>
      </c>
      <c r="G28" s="12">
        <f>M28+Q28+U28+Y28+AC28+AG28+AK28+AO28+AS28+AW28+BA28+BE28+BI28+BM28+BQ28+BU28+BY28+CC28</f>
        <v>0</v>
      </c>
      <c r="H28" s="93">
        <f>M28+Q28+U28+Y28+AC28+AG28+AK28+AO28+AS28+AW28+BA28+BE28+BI28+BM28+BQ28+BU28+BY28+CC28</f>
        <v>0</v>
      </c>
      <c r="I28" s="114">
        <f>COUNTIF(J28:CC28,"&gt;0")/4</f>
        <v>0</v>
      </c>
      <c r="J28" s="32">
        <v>0</v>
      </c>
      <c r="K28" s="84">
        <v>0</v>
      </c>
      <c r="L28" s="53">
        <f>(J28+K28/60)*$E28</f>
        <v>0</v>
      </c>
      <c r="M28" s="12">
        <f>IF(L28=0,0,1)*RANK(L28,L$7:L$24)</f>
        <v>0</v>
      </c>
      <c r="N28" s="32"/>
      <c r="O28" s="84"/>
      <c r="P28" s="53">
        <f>(N28+O28/60)*$E28</f>
        <v>0</v>
      </c>
      <c r="Q28" s="3">
        <f>IF(P28=0,0,1)*RANK(P28,P$7:P$29)</f>
        <v>0</v>
      </c>
      <c r="R28" s="29"/>
      <c r="S28" s="30"/>
      <c r="T28" s="28">
        <f>(R28+S28/60)*$E28</f>
        <v>0</v>
      </c>
      <c r="U28" s="12">
        <f>IF(T28=0,0,1)*RANK(T28,T$7:T$29)</f>
        <v>0</v>
      </c>
      <c r="V28" s="29"/>
      <c r="W28" s="30"/>
      <c r="X28" s="28">
        <f>(V28+W28/60)*$E28</f>
        <v>0</v>
      </c>
      <c r="Y28" s="75">
        <f>IF(X28=0,0,1)*RANK(X28,X$7:X$29)</f>
        <v>0</v>
      </c>
      <c r="Z28" s="29"/>
      <c r="AA28" s="37"/>
      <c r="AB28" s="28">
        <f>(Z28+AA28/60)*$E28</f>
        <v>0</v>
      </c>
      <c r="AC28" s="31">
        <f>IF(AB28=0,0,1)*RANK(AB28,AB$7:AB$21)</f>
        <v>0</v>
      </c>
      <c r="AD28" s="29"/>
      <c r="AE28" s="30"/>
      <c r="AF28" s="28">
        <f>(AD28+AE28/60)*$E28</f>
        <v>0</v>
      </c>
      <c r="AG28" s="12">
        <f>IF(AF28=0,0,1)*RANK(AF28,AF$7:AF$29)</f>
        <v>0</v>
      </c>
      <c r="AH28" s="32"/>
      <c r="AI28" s="84"/>
      <c r="AJ28" s="53">
        <f>(AH28+AI28/60)*$E28</f>
        <v>0</v>
      </c>
      <c r="AK28" s="75">
        <f>IF(AJ28=0,0,1)*RANK(AJ28,AJ$7:AJ$29)</f>
        <v>0</v>
      </c>
      <c r="AL28" s="29">
        <v>0</v>
      </c>
      <c r="AM28" s="30">
        <v>0</v>
      </c>
      <c r="AN28" s="28">
        <f>(AL28+AM28/60)*$E28</f>
        <v>0</v>
      </c>
      <c r="AO28" s="31">
        <f>IF(AN28=0,0,1)*RANK(AN28,AN$7:AN$29)</f>
        <v>0</v>
      </c>
      <c r="AP28" s="32">
        <v>0</v>
      </c>
      <c r="AQ28" s="84">
        <v>0</v>
      </c>
      <c r="AR28" s="53">
        <f>(AP28+AQ28/60)*$E28</f>
        <v>0</v>
      </c>
      <c r="AS28" s="75">
        <f>IF(AR28=0,0,1)*RANK(AR28,AR$7:AR$29)</f>
        <v>0</v>
      </c>
      <c r="AT28" s="29">
        <v>0</v>
      </c>
      <c r="AU28" s="30">
        <v>0</v>
      </c>
      <c r="AV28" s="28">
        <f>(AT28+AU28/60)*$E28</f>
        <v>0</v>
      </c>
      <c r="AW28" s="31">
        <f>IF(AV28=0,0,1)*RANK(AV28,AV$7:AV$29)</f>
        <v>0</v>
      </c>
      <c r="AX28" s="32">
        <v>0</v>
      </c>
      <c r="AY28" s="84">
        <v>0</v>
      </c>
      <c r="AZ28" s="53">
        <f>(AX28+AY28/60)*$E28</f>
        <v>0</v>
      </c>
      <c r="BA28" s="75">
        <f>IF(AZ28=0,0,1)*RANK(AZ28,AZ$7:AZ$29)</f>
        <v>0</v>
      </c>
      <c r="BB28" s="29">
        <v>0</v>
      </c>
      <c r="BC28" s="30">
        <v>0</v>
      </c>
      <c r="BD28" s="40">
        <f>(BB28+BC28/60)*$E28</f>
        <v>0</v>
      </c>
      <c r="BE28" s="31">
        <f>IF(BD28=0,0,1)*RANK(BD28,BD$7:BD$29)</f>
        <v>0</v>
      </c>
      <c r="BF28" s="29">
        <v>0</v>
      </c>
      <c r="BG28" s="30">
        <v>0</v>
      </c>
      <c r="BH28" s="28">
        <f>(BF28+BG28/60)*$E28</f>
        <v>0</v>
      </c>
      <c r="BI28" s="31">
        <f>IF(BH28=0,0,1)*RANK(BH28,BH$7:BH$29)</f>
        <v>0</v>
      </c>
      <c r="BJ28" s="29">
        <v>0</v>
      </c>
      <c r="BK28" s="30">
        <v>0</v>
      </c>
      <c r="BL28" s="28">
        <f>(BJ28+BK28/60)*$E28</f>
        <v>0</v>
      </c>
      <c r="BM28" s="3">
        <f>IF(BL28=0,0,1)*RANK(BL28,BL$7:BL$29)</f>
        <v>0</v>
      </c>
      <c r="BN28" s="29">
        <v>0</v>
      </c>
      <c r="BO28" s="30">
        <v>0</v>
      </c>
      <c r="BP28" s="28">
        <f>(BN28+BO28/60)*$E28</f>
        <v>0</v>
      </c>
      <c r="BQ28" s="31">
        <f>IF(BP28=0,0,1)*RANK(BP28,BP$7:BP$29)</f>
        <v>0</v>
      </c>
      <c r="BR28" s="29">
        <v>0</v>
      </c>
      <c r="BS28" s="30">
        <v>0</v>
      </c>
      <c r="BT28" s="28">
        <f>(BR28+BS28/60)*$E28</f>
        <v>0</v>
      </c>
      <c r="BU28" s="31">
        <f>IF(BT28=0,0,1)*RANK(BT28,BT$7:BT$29)</f>
        <v>0</v>
      </c>
      <c r="BV28" s="29">
        <v>0</v>
      </c>
      <c r="BW28" s="30">
        <v>0</v>
      </c>
      <c r="BX28" s="28">
        <f>(BV28+BW28/60)*$E28</f>
        <v>0</v>
      </c>
      <c r="BY28" s="52">
        <f>IF(BX28=0,0,1)*RANK(BX28,BX$7:BX$29)</f>
        <v>0</v>
      </c>
      <c r="BZ28" s="29">
        <v>0</v>
      </c>
      <c r="CA28" s="30">
        <v>0</v>
      </c>
      <c r="CB28" s="28">
        <f>(BZ28+CA28/60)*$E28</f>
        <v>0</v>
      </c>
      <c r="CC28" s="52">
        <f>IF(CB28=0,0,1)*RANK(CB28,CB$7:CB$29)</f>
        <v>0</v>
      </c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</row>
    <row r="29" spans="2:198" ht="12.75" customHeight="1" thickBot="1" x14ac:dyDescent="0.3">
      <c r="B29" s="67" t="s">
        <v>28</v>
      </c>
      <c r="C29" s="13"/>
      <c r="D29" s="13" t="s">
        <v>27</v>
      </c>
      <c r="E29" s="126">
        <v>1.1000000000000001</v>
      </c>
      <c r="F29" s="33">
        <f>RANK(H29,H$7:H$29,0)</f>
        <v>17</v>
      </c>
      <c r="G29" s="12">
        <f>M29+Q29+U29+Y29+AC29+AG29+AK29+AO29+AS29+AW29+BA29+BE29+BI29+BM29+BQ29+BU29+BY29+CC29</f>
        <v>0</v>
      </c>
      <c r="H29" s="93">
        <f>M29+Q29+U29+Y29+AC29+AG29+AK29+AO29+AS29+AW29+BA29+BE29+BI29+BM29+BQ29+BU29+BY29+CC29</f>
        <v>0</v>
      </c>
      <c r="I29" s="114">
        <f>COUNTIF(J29:CC29,"&gt;0")/4</f>
        <v>0</v>
      </c>
      <c r="J29" s="34">
        <v>0</v>
      </c>
      <c r="K29" s="36">
        <v>0</v>
      </c>
      <c r="L29" s="39">
        <f>(J29+K29/60)*$E29</f>
        <v>0</v>
      </c>
      <c r="M29" s="12">
        <f>IF(L29=0,0,1)*RANK(L29,L$7:L$24)</f>
        <v>0</v>
      </c>
      <c r="N29" s="34"/>
      <c r="O29" s="35"/>
      <c r="P29" s="39">
        <f>(N29+O29/60)*$E29</f>
        <v>0</v>
      </c>
      <c r="Q29" s="3">
        <f>IF(P29=0,0,1)*RANK(P29,P$7:P$29)</f>
        <v>0</v>
      </c>
      <c r="R29" s="42"/>
      <c r="S29" s="43"/>
      <c r="T29" s="40">
        <f>(R29+S29/60)*$E29</f>
        <v>0</v>
      </c>
      <c r="U29" s="12">
        <f>IF(T29=0,0,1)*RANK(T29,T$7:T$29)</f>
        <v>0</v>
      </c>
      <c r="V29" s="42"/>
      <c r="W29" s="43"/>
      <c r="X29" s="40">
        <f>(V29+W29/60)*$E29</f>
        <v>0</v>
      </c>
      <c r="Y29" s="52">
        <f>IF(X29=0,0,1)*RANK(X29,X$7:X$29)</f>
        <v>0</v>
      </c>
      <c r="Z29" s="42"/>
      <c r="AA29" s="44"/>
      <c r="AB29" s="40">
        <f>(Z29+AA29/60)*$E29</f>
        <v>0</v>
      </c>
      <c r="AC29" s="41">
        <f>IF(AB29=0,0,1)*RANK(AB29,AB$7:AB$21)</f>
        <v>0</v>
      </c>
      <c r="AD29" s="42"/>
      <c r="AE29" s="43"/>
      <c r="AF29" s="40">
        <f>(AD29+AE29/60)*$E29</f>
        <v>0</v>
      </c>
      <c r="AG29" s="12">
        <f>IF(AF29=0,0,1)*RANK(AF29,AF$7:AF$29)</f>
        <v>0</v>
      </c>
      <c r="AH29" s="42"/>
      <c r="AI29" s="43"/>
      <c r="AJ29" s="40">
        <f>(AH29+AI29/60)*$E29</f>
        <v>0</v>
      </c>
      <c r="AK29" s="52">
        <f>IF(AJ29=0,0,1)*RANK(AJ29,AJ$7:AJ$29)</f>
        <v>0</v>
      </c>
      <c r="AL29" s="42">
        <v>0</v>
      </c>
      <c r="AM29" s="43">
        <v>0</v>
      </c>
      <c r="AN29" s="40">
        <f>(AL29+AM29/60)*$E29</f>
        <v>0</v>
      </c>
      <c r="AO29" s="52">
        <f>IF(AN29=0,0,1)*RANK(AN29,AN$7:AN$29)</f>
        <v>0</v>
      </c>
      <c r="AP29" s="42">
        <v>0</v>
      </c>
      <c r="AQ29" s="43">
        <v>0</v>
      </c>
      <c r="AR29" s="40">
        <f>(AP29+AQ29/60)*$E29</f>
        <v>0</v>
      </c>
      <c r="AS29" s="52">
        <f>IF(AR29=0,0,1)*RANK(AR29,AR$7:AR$29)</f>
        <v>0</v>
      </c>
      <c r="AT29" s="42">
        <v>0</v>
      </c>
      <c r="AU29" s="43">
        <v>0</v>
      </c>
      <c r="AV29" s="40">
        <f>(AT29+AU29/60)*$E29</f>
        <v>0</v>
      </c>
      <c r="AW29" s="52">
        <f>IF(AV29=0,0,1)*RANK(AV29,AV$7:AV$29)</f>
        <v>0</v>
      </c>
      <c r="AX29" s="42">
        <v>0</v>
      </c>
      <c r="AY29" s="43">
        <v>0</v>
      </c>
      <c r="AZ29" s="40">
        <f>(AX29+AY29/60)*$E29</f>
        <v>0</v>
      </c>
      <c r="BA29" s="52">
        <f>IF(AZ29=0,0,1)*RANK(AZ29,AZ$7:AZ$29)</f>
        <v>0</v>
      </c>
      <c r="BB29" s="42">
        <v>0</v>
      </c>
      <c r="BC29" s="43">
        <v>0</v>
      </c>
      <c r="BD29" s="40">
        <f>(BB29+BC29/60)*$E29</f>
        <v>0</v>
      </c>
      <c r="BE29" s="52">
        <f>IF(BD29=0,0,1)*RANK(BD29,BD$7:BD$29)</f>
        <v>0</v>
      </c>
      <c r="BF29" s="42">
        <v>0</v>
      </c>
      <c r="BG29" s="43">
        <v>0</v>
      </c>
      <c r="BH29" s="40">
        <f>(BF29+BG29/60)*$E29</f>
        <v>0</v>
      </c>
      <c r="BI29" s="52">
        <f>IF(BH29=0,0,1)*RANK(BH29,BH$7:BH$29)</f>
        <v>0</v>
      </c>
      <c r="BJ29" s="42">
        <v>0</v>
      </c>
      <c r="BK29" s="43">
        <v>0</v>
      </c>
      <c r="BL29" s="40">
        <f>(BJ29+BK29/60)*$E29</f>
        <v>0</v>
      </c>
      <c r="BM29" s="3">
        <f>IF(BL29=0,0,1)*RANK(BL29,BL$7:BL$29)</f>
        <v>0</v>
      </c>
      <c r="BN29" s="42">
        <v>0</v>
      </c>
      <c r="BO29" s="43">
        <v>0</v>
      </c>
      <c r="BP29" s="40">
        <f>(BN29+BO29/60)*$E29</f>
        <v>0</v>
      </c>
      <c r="BQ29" s="52">
        <f>IF(BP29=0,0,1)*RANK(BP29,BP$7:BP$29)</f>
        <v>0</v>
      </c>
      <c r="BR29" s="42">
        <v>0</v>
      </c>
      <c r="BS29" s="43">
        <v>0</v>
      </c>
      <c r="BT29" s="40">
        <f>(BR29+BS29/60)*$E29</f>
        <v>0</v>
      </c>
      <c r="BU29" s="52">
        <f>IF(BT29=0,0,1)*RANK(BT29,BT$7:BT$29)</f>
        <v>0</v>
      </c>
      <c r="BV29" s="42">
        <v>0</v>
      </c>
      <c r="BW29" s="43">
        <v>0</v>
      </c>
      <c r="BX29" s="40">
        <f>(BV29+BW29/60)*$E29</f>
        <v>0</v>
      </c>
      <c r="BY29" s="52">
        <f>IF(BX29=0,0,1)*RANK(BX29,BX$7:BX$29)</f>
        <v>0</v>
      </c>
      <c r="BZ29" s="42">
        <v>0</v>
      </c>
      <c r="CA29" s="43">
        <v>0</v>
      </c>
      <c r="CB29" s="40">
        <f>(BZ29+CA29/60)*$E29</f>
        <v>0</v>
      </c>
      <c r="CC29" s="52">
        <f>IF(CB29=0,0,1)*RANK(CB29,CB$7:CB$29)</f>
        <v>0</v>
      </c>
    </row>
    <row r="30" spans="2:198" ht="12.75" customHeight="1" x14ac:dyDescent="0.25">
      <c r="B30" s="94"/>
      <c r="C30" s="27"/>
      <c r="D30" s="27"/>
      <c r="E30" s="122"/>
      <c r="F30" s="27"/>
      <c r="G30" s="27"/>
      <c r="H30" s="27"/>
      <c r="I30" s="95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71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8">
        <f>(CC30+BY30+BU30+BQ30+BM30+BI30+BE30+AS30+AO30+AG30+AK30+AC30+Y30+U30+Q30+M30)/16</f>
        <v>0</v>
      </c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</row>
    <row r="31" spans="2:198" ht="12.75" customHeight="1" x14ac:dyDescent="0.25">
      <c r="B31" s="26" t="s">
        <v>95</v>
      </c>
      <c r="AS31" s="1">
        <f>SUM(L30:AS30)/9</f>
        <v>0</v>
      </c>
    </row>
    <row r="32" spans="2:198" ht="12.75" customHeight="1" x14ac:dyDescent="0.25">
      <c r="D32" s="8"/>
      <c r="F32" s="8"/>
      <c r="G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</row>
    <row r="33" spans="2:198" ht="12.75" customHeight="1" x14ac:dyDescent="0.25">
      <c r="B33" s="18" t="s">
        <v>91</v>
      </c>
      <c r="D33" s="8"/>
      <c r="F33" s="8"/>
      <c r="G33" s="8"/>
      <c r="J33" s="8">
        <v>7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>
        <v>12</v>
      </c>
      <c r="V33" s="8"/>
      <c r="W33" s="8"/>
      <c r="X33" s="8"/>
      <c r="Y33" s="8"/>
      <c r="Z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</row>
  </sheetData>
  <autoFilter ref="B6:GP21">
    <sortState ref="B7:GP31">
      <sortCondition descending="1" ref="Y6:Y21"/>
    </sortState>
  </autoFilter>
  <mergeCells count="18">
    <mergeCell ref="AD4:AG4"/>
    <mergeCell ref="AH4:AK4"/>
    <mergeCell ref="AL4:AO4"/>
    <mergeCell ref="AP4:AS4"/>
    <mergeCell ref="AT4:AW4"/>
    <mergeCell ref="J4:M4"/>
    <mergeCell ref="N4:Q4"/>
    <mergeCell ref="R4:U4"/>
    <mergeCell ref="V4:Y4"/>
    <mergeCell ref="Z4:AC4"/>
    <mergeCell ref="BB4:BE4"/>
    <mergeCell ref="BF4:BI4"/>
    <mergeCell ref="BZ4:CC4"/>
    <mergeCell ref="BR4:BU4"/>
    <mergeCell ref="AX4:BA4"/>
    <mergeCell ref="BV4:BY4"/>
    <mergeCell ref="BJ4:BM4"/>
    <mergeCell ref="BN4:BQ4"/>
  </mergeCells>
  <conditionalFormatting sqref="P29 L29 L7:L21 P23:P26 L23:L26 T23:T26 X23:X26 AB23:AB26 AF23:AF26 AJ23:AJ26 AN23:AN26 AR23:AR26 AV23:AV26 AZ23:AZ26 BD23:BD26 BH22:BH24 BL22:BL24 BP22:BP24 BT22:BT24 BX22:BX24 CB22:CB24">
    <cfRule type="cellIs" dxfId="273" priority="2893" stopIfTrue="1" operator="equal">
      <formula>0</formula>
    </cfRule>
    <cfRule type="cellIs" dxfId="272" priority="2894" stopIfTrue="1" operator="greaterThan">
      <formula>0</formula>
    </cfRule>
  </conditionalFormatting>
  <conditionalFormatting sqref="AC7:AC21 BI7:BI18 Y29 AC29 AO29 AK29 AG29 AS29 AW29 BA29 BE29 BQ29 BU29 BY29 CC29 Y23:Y26 AC23:AC26 BA7:BA26 AS7:AS26 AG7:AG26 AK7:AK26 AO7:AO26 AW7:AW26 BI22:BI24 BM22:BM24 BQ22:BQ24 BU22:BU24 BY22:BY24 CC22:CC24 Y7:Y21 M7:M29 Q7:Q29 U7:U29">
    <cfRule type="cellIs" dxfId="271" priority="2895" stopIfTrue="1" operator="greaterThan">
      <formula>0</formula>
    </cfRule>
    <cfRule type="cellIs" dxfId="270" priority="2896" stopIfTrue="1" operator="equal">
      <formula>0</formula>
    </cfRule>
  </conditionalFormatting>
  <conditionalFormatting sqref="BQ7:BQ9 BM7:BM9">
    <cfRule type="cellIs" dxfId="269" priority="2805" stopIfTrue="1" operator="greaterThan">
      <formula>0</formula>
    </cfRule>
    <cfRule type="cellIs" dxfId="268" priority="2806" stopIfTrue="1" operator="equal">
      <formula>0</formula>
    </cfRule>
  </conditionalFormatting>
  <conditionalFormatting sqref="BU7:BU9 BY7:BY9">
    <cfRule type="cellIs" dxfId="267" priority="2791" stopIfTrue="1" operator="greaterThan">
      <formula>0</formula>
    </cfRule>
    <cfRule type="cellIs" dxfId="266" priority="2792" stopIfTrue="1" operator="equal">
      <formula>0</formula>
    </cfRule>
  </conditionalFormatting>
  <conditionalFormatting sqref="CC7:CC9">
    <cfRule type="cellIs" dxfId="265" priority="2763" stopIfTrue="1" operator="greaterThan">
      <formula>0</formula>
    </cfRule>
    <cfRule type="cellIs" dxfId="264" priority="2764" stopIfTrue="1" operator="equal">
      <formula>0</formula>
    </cfRule>
  </conditionalFormatting>
  <conditionalFormatting sqref="P7:P21">
    <cfRule type="cellIs" dxfId="263" priority="2591" stopIfTrue="1" operator="equal">
      <formula>0</formula>
    </cfRule>
    <cfRule type="cellIs" dxfId="262" priority="2592" stopIfTrue="1" operator="greaterThan">
      <formula>0</formula>
    </cfRule>
  </conditionalFormatting>
  <conditionalFormatting sqref="T7:T21">
    <cfRule type="cellIs" dxfId="261" priority="2569" stopIfTrue="1" operator="equal">
      <formula>0</formula>
    </cfRule>
    <cfRule type="cellIs" dxfId="260" priority="2570" stopIfTrue="1" operator="greaterThan">
      <formula>0</formula>
    </cfRule>
  </conditionalFormatting>
  <conditionalFormatting sqref="X7:X21">
    <cfRule type="cellIs" dxfId="259" priority="2547" stopIfTrue="1" operator="equal">
      <formula>0</formula>
    </cfRule>
    <cfRule type="cellIs" dxfId="258" priority="2548" stopIfTrue="1" operator="greaterThan">
      <formula>0</formula>
    </cfRule>
  </conditionalFormatting>
  <conditionalFormatting sqref="AB7:AB21">
    <cfRule type="cellIs" dxfId="257" priority="2525" stopIfTrue="1" operator="equal">
      <formula>0</formula>
    </cfRule>
    <cfRule type="cellIs" dxfId="256" priority="2526" stopIfTrue="1" operator="greaterThan">
      <formula>0</formula>
    </cfRule>
  </conditionalFormatting>
  <conditionalFormatting sqref="AF7:AF21">
    <cfRule type="cellIs" dxfId="255" priority="2503" stopIfTrue="1" operator="equal">
      <formula>0</formula>
    </cfRule>
    <cfRule type="cellIs" dxfId="254" priority="2504" stopIfTrue="1" operator="greaterThan">
      <formula>0</formula>
    </cfRule>
  </conditionalFormatting>
  <conditionalFormatting sqref="AJ7:AJ21">
    <cfRule type="cellIs" dxfId="253" priority="2481" stopIfTrue="1" operator="equal">
      <formula>0</formula>
    </cfRule>
    <cfRule type="cellIs" dxfId="252" priority="2482" stopIfTrue="1" operator="greaterThan">
      <formula>0</formula>
    </cfRule>
  </conditionalFormatting>
  <conditionalFormatting sqref="AN7:AN21">
    <cfRule type="cellIs" dxfId="251" priority="2459" stopIfTrue="1" operator="equal">
      <formula>0</formula>
    </cfRule>
    <cfRule type="cellIs" dxfId="250" priority="2460" stopIfTrue="1" operator="greaterThan">
      <formula>0</formula>
    </cfRule>
  </conditionalFormatting>
  <conditionalFormatting sqref="AR7:AR21">
    <cfRule type="cellIs" dxfId="249" priority="2437" stopIfTrue="1" operator="equal">
      <formula>0</formula>
    </cfRule>
    <cfRule type="cellIs" dxfId="248" priority="2438" stopIfTrue="1" operator="greaterThan">
      <formula>0</formula>
    </cfRule>
  </conditionalFormatting>
  <conditionalFormatting sqref="AV7:AV21">
    <cfRule type="cellIs" dxfId="247" priority="2415" stopIfTrue="1" operator="equal">
      <formula>0</formula>
    </cfRule>
    <cfRule type="cellIs" dxfId="246" priority="2416" stopIfTrue="1" operator="greaterThan">
      <formula>0</formula>
    </cfRule>
  </conditionalFormatting>
  <conditionalFormatting sqref="AZ7:AZ21">
    <cfRule type="cellIs" dxfId="245" priority="2393" stopIfTrue="1" operator="equal">
      <formula>0</formula>
    </cfRule>
    <cfRule type="cellIs" dxfId="244" priority="2394" stopIfTrue="1" operator="greaterThan">
      <formula>0</formula>
    </cfRule>
  </conditionalFormatting>
  <conditionalFormatting sqref="BD7:BD21">
    <cfRule type="cellIs" dxfId="243" priority="2371" stopIfTrue="1" operator="equal">
      <formula>0</formula>
    </cfRule>
    <cfRule type="cellIs" dxfId="242" priority="2372" stopIfTrue="1" operator="greaterThan">
      <formula>0</formula>
    </cfRule>
  </conditionalFormatting>
  <conditionalFormatting sqref="BH7:BH18">
    <cfRule type="cellIs" dxfId="241" priority="2349" stopIfTrue="1" operator="equal">
      <formula>0</formula>
    </cfRule>
    <cfRule type="cellIs" dxfId="240" priority="2350" stopIfTrue="1" operator="greaterThan">
      <formula>0</formula>
    </cfRule>
  </conditionalFormatting>
  <conditionalFormatting sqref="BL7:BL9">
    <cfRule type="cellIs" dxfId="239" priority="2327" stopIfTrue="1" operator="equal">
      <formula>0</formula>
    </cfRule>
    <cfRule type="cellIs" dxfId="238" priority="2328" stopIfTrue="1" operator="greaterThan">
      <formula>0</formula>
    </cfRule>
  </conditionalFormatting>
  <conditionalFormatting sqref="BP7:BP9">
    <cfRule type="cellIs" dxfId="237" priority="2305" stopIfTrue="1" operator="equal">
      <formula>0</formula>
    </cfRule>
    <cfRule type="cellIs" dxfId="236" priority="2306" stopIfTrue="1" operator="greaterThan">
      <formula>0</formula>
    </cfRule>
  </conditionalFormatting>
  <conditionalFormatting sqref="BT7:BT9">
    <cfRule type="cellIs" dxfId="235" priority="2283" stopIfTrue="1" operator="equal">
      <formula>0</formula>
    </cfRule>
    <cfRule type="cellIs" dxfId="234" priority="2284" stopIfTrue="1" operator="greaterThan">
      <formula>0</formula>
    </cfRule>
  </conditionalFormatting>
  <conditionalFormatting sqref="BX7:BX9">
    <cfRule type="cellIs" dxfId="233" priority="2261" stopIfTrue="1" operator="equal">
      <formula>0</formula>
    </cfRule>
    <cfRule type="cellIs" dxfId="232" priority="2262" stopIfTrue="1" operator="greaterThan">
      <formula>0</formula>
    </cfRule>
  </conditionalFormatting>
  <conditionalFormatting sqref="CB7:CB9">
    <cfRule type="cellIs" dxfId="231" priority="2239" stopIfTrue="1" operator="equal">
      <formula>0</formula>
    </cfRule>
    <cfRule type="cellIs" dxfId="230" priority="2240" stopIfTrue="1" operator="greaterThan">
      <formula>0</formula>
    </cfRule>
  </conditionalFormatting>
  <conditionalFormatting sqref="T29">
    <cfRule type="cellIs" dxfId="229" priority="1447" stopIfTrue="1" operator="equal">
      <formula>0</formula>
    </cfRule>
    <cfRule type="cellIs" dxfId="228" priority="1448" stopIfTrue="1" operator="greaterThan">
      <formula>0</formula>
    </cfRule>
  </conditionalFormatting>
  <conditionalFormatting sqref="X29">
    <cfRule type="cellIs" dxfId="227" priority="1441" stopIfTrue="1" operator="equal">
      <formula>0</formula>
    </cfRule>
    <cfRule type="cellIs" dxfId="226" priority="1442" stopIfTrue="1" operator="greaterThan">
      <formula>0</formula>
    </cfRule>
  </conditionalFormatting>
  <conditionalFormatting sqref="AB29">
    <cfRule type="cellIs" dxfId="225" priority="1435" stopIfTrue="1" operator="equal">
      <formula>0</formula>
    </cfRule>
    <cfRule type="cellIs" dxfId="224" priority="1436" stopIfTrue="1" operator="greaterThan">
      <formula>0</formula>
    </cfRule>
  </conditionalFormatting>
  <conditionalFormatting sqref="AF29">
    <cfRule type="cellIs" dxfId="223" priority="1429" stopIfTrue="1" operator="equal">
      <formula>0</formula>
    </cfRule>
    <cfRule type="cellIs" dxfId="222" priority="1430" stopIfTrue="1" operator="greaterThan">
      <formula>0</formula>
    </cfRule>
  </conditionalFormatting>
  <conditionalFormatting sqref="AJ29">
    <cfRule type="cellIs" dxfId="221" priority="1423" stopIfTrue="1" operator="equal">
      <formula>0</formula>
    </cfRule>
    <cfRule type="cellIs" dxfId="220" priority="1424" stopIfTrue="1" operator="greaterThan">
      <formula>0</formula>
    </cfRule>
  </conditionalFormatting>
  <conditionalFormatting sqref="AN29">
    <cfRule type="cellIs" dxfId="219" priority="1417" stopIfTrue="1" operator="equal">
      <formula>0</formula>
    </cfRule>
    <cfRule type="cellIs" dxfId="218" priority="1418" stopIfTrue="1" operator="greaterThan">
      <formula>0</formula>
    </cfRule>
  </conditionalFormatting>
  <conditionalFormatting sqref="L22 P22">
    <cfRule type="cellIs" dxfId="217" priority="1293" stopIfTrue="1" operator="equal">
      <formula>0</formula>
    </cfRule>
    <cfRule type="cellIs" dxfId="216" priority="1294" stopIfTrue="1" operator="greaterThan">
      <formula>0</formula>
    </cfRule>
  </conditionalFormatting>
  <conditionalFormatting sqref="Y22 AC22">
    <cfRule type="cellIs" dxfId="215" priority="1295" stopIfTrue="1" operator="greaterThan">
      <formula>0</formula>
    </cfRule>
    <cfRule type="cellIs" dxfId="214" priority="1296" stopIfTrue="1" operator="equal">
      <formula>0</formula>
    </cfRule>
  </conditionalFormatting>
  <conditionalFormatting sqref="T22">
    <cfRule type="cellIs" dxfId="213" priority="1291" stopIfTrue="1" operator="equal">
      <formula>0</formula>
    </cfRule>
    <cfRule type="cellIs" dxfId="212" priority="1292" stopIfTrue="1" operator="greaterThan">
      <formula>0</formula>
    </cfRule>
  </conditionalFormatting>
  <conditionalFormatting sqref="X22">
    <cfRule type="cellIs" dxfId="211" priority="1289" stopIfTrue="1" operator="equal">
      <formula>0</formula>
    </cfRule>
    <cfRule type="cellIs" dxfId="210" priority="1290" stopIfTrue="1" operator="greaterThan">
      <formula>0</formula>
    </cfRule>
  </conditionalFormatting>
  <conditionalFormatting sqref="AB22">
    <cfRule type="cellIs" dxfId="209" priority="1287" stopIfTrue="1" operator="equal">
      <formula>0</formula>
    </cfRule>
    <cfRule type="cellIs" dxfId="208" priority="1288" stopIfTrue="1" operator="greaterThan">
      <formula>0</formula>
    </cfRule>
  </conditionalFormatting>
  <conditionalFormatting sqref="AF22">
    <cfRule type="cellIs" dxfId="207" priority="1285" stopIfTrue="1" operator="equal">
      <formula>0</formula>
    </cfRule>
    <cfRule type="cellIs" dxfId="206" priority="1286" stopIfTrue="1" operator="greaterThan">
      <formula>0</formula>
    </cfRule>
  </conditionalFormatting>
  <conditionalFormatting sqref="AJ22">
    <cfRule type="cellIs" dxfId="205" priority="1283" stopIfTrue="1" operator="equal">
      <formula>0</formula>
    </cfRule>
    <cfRule type="cellIs" dxfId="204" priority="1284" stopIfTrue="1" operator="greaterThan">
      <formula>0</formula>
    </cfRule>
  </conditionalFormatting>
  <conditionalFormatting sqref="AN22">
    <cfRule type="cellIs" dxfId="203" priority="1229" stopIfTrue="1" operator="equal">
      <formula>0</formula>
    </cfRule>
    <cfRule type="cellIs" dxfId="202" priority="1230" stopIfTrue="1" operator="greaterThan">
      <formula>0</formula>
    </cfRule>
  </conditionalFormatting>
  <conditionalFormatting sqref="AR29">
    <cfRule type="cellIs" dxfId="201" priority="1195" stopIfTrue="1" operator="equal">
      <formula>0</formula>
    </cfRule>
    <cfRule type="cellIs" dxfId="200" priority="1196" stopIfTrue="1" operator="greaterThan">
      <formula>0</formula>
    </cfRule>
  </conditionalFormatting>
  <conditionalFormatting sqref="AV29">
    <cfRule type="cellIs" dxfId="199" priority="1193" stopIfTrue="1" operator="equal">
      <formula>0</formula>
    </cfRule>
    <cfRule type="cellIs" dxfId="198" priority="1194" stopIfTrue="1" operator="greaterThan">
      <formula>0</formula>
    </cfRule>
  </conditionalFormatting>
  <conditionalFormatting sqref="AR22">
    <cfRule type="cellIs" dxfId="197" priority="1191" stopIfTrue="1" operator="equal">
      <formula>0</formula>
    </cfRule>
    <cfRule type="cellIs" dxfId="196" priority="1192" stopIfTrue="1" operator="greaterThan">
      <formula>0</formula>
    </cfRule>
  </conditionalFormatting>
  <conditionalFormatting sqref="AV22">
    <cfRule type="cellIs" dxfId="195" priority="1181" stopIfTrue="1" operator="equal">
      <formula>0</formula>
    </cfRule>
    <cfRule type="cellIs" dxfId="194" priority="1182" stopIfTrue="1" operator="greaterThan">
      <formula>0</formula>
    </cfRule>
  </conditionalFormatting>
  <conditionalFormatting sqref="AZ29">
    <cfRule type="cellIs" dxfId="193" priority="1161" stopIfTrue="1" operator="equal">
      <formula>0</formula>
    </cfRule>
    <cfRule type="cellIs" dxfId="192" priority="1162" stopIfTrue="1" operator="greaterThan">
      <formula>0</formula>
    </cfRule>
  </conditionalFormatting>
  <conditionalFormatting sqref="BD29">
    <cfRule type="cellIs" dxfId="191" priority="1159" stopIfTrue="1" operator="equal">
      <formula>0</formula>
    </cfRule>
    <cfRule type="cellIs" dxfId="190" priority="1160" stopIfTrue="1" operator="greaterThan">
      <formula>0</formula>
    </cfRule>
  </conditionalFormatting>
  <conditionalFormatting sqref="AZ22">
    <cfRule type="cellIs" dxfId="189" priority="1157" stopIfTrue="1" operator="equal">
      <formula>0</formula>
    </cfRule>
    <cfRule type="cellIs" dxfId="188" priority="1158" stopIfTrue="1" operator="greaterThan">
      <formula>0</formula>
    </cfRule>
  </conditionalFormatting>
  <conditionalFormatting sqref="BD22">
    <cfRule type="cellIs" dxfId="187" priority="1147" stopIfTrue="1" operator="equal">
      <formula>0</formula>
    </cfRule>
    <cfRule type="cellIs" dxfId="186" priority="1148" stopIfTrue="1" operator="greaterThan">
      <formula>0</formula>
    </cfRule>
  </conditionalFormatting>
  <conditionalFormatting sqref="BI29">
    <cfRule type="cellIs" dxfId="185" priority="1137" stopIfTrue="1" operator="greaterThan">
      <formula>0</formula>
    </cfRule>
    <cfRule type="cellIs" dxfId="184" priority="1138" stopIfTrue="1" operator="equal">
      <formula>0</formula>
    </cfRule>
  </conditionalFormatting>
  <conditionalFormatting sqref="BH29">
    <cfRule type="cellIs" dxfId="183" priority="1127" stopIfTrue="1" operator="equal">
      <formula>0</formula>
    </cfRule>
    <cfRule type="cellIs" dxfId="182" priority="1128" stopIfTrue="1" operator="greaterThan">
      <formula>0</formula>
    </cfRule>
  </conditionalFormatting>
  <conditionalFormatting sqref="BL29">
    <cfRule type="cellIs" dxfId="181" priority="1125" stopIfTrue="1" operator="equal">
      <formula>0</formula>
    </cfRule>
    <cfRule type="cellIs" dxfId="180" priority="1126" stopIfTrue="1" operator="greaterThan">
      <formula>0</formula>
    </cfRule>
  </conditionalFormatting>
  <conditionalFormatting sqref="BP29">
    <cfRule type="cellIs" dxfId="179" priority="1093" stopIfTrue="1" operator="equal">
      <formula>0</formula>
    </cfRule>
    <cfRule type="cellIs" dxfId="178" priority="1094" stopIfTrue="1" operator="greaterThan">
      <formula>0</formula>
    </cfRule>
  </conditionalFormatting>
  <conditionalFormatting sqref="BT29">
    <cfRule type="cellIs" dxfId="177" priority="1091" stopIfTrue="1" operator="equal">
      <formula>0</formula>
    </cfRule>
    <cfRule type="cellIs" dxfId="176" priority="1092" stopIfTrue="1" operator="greaterThan">
      <formula>0</formula>
    </cfRule>
  </conditionalFormatting>
  <conditionalFormatting sqref="BX29">
    <cfRule type="cellIs" dxfId="175" priority="1059" stopIfTrue="1" operator="equal">
      <formula>0</formula>
    </cfRule>
    <cfRule type="cellIs" dxfId="174" priority="1060" stopIfTrue="1" operator="greaterThan">
      <formula>0</formula>
    </cfRule>
  </conditionalFormatting>
  <conditionalFormatting sqref="CB29">
    <cfRule type="cellIs" dxfId="173" priority="1057" stopIfTrue="1" operator="equal">
      <formula>0</formula>
    </cfRule>
    <cfRule type="cellIs" dxfId="172" priority="1058" stopIfTrue="1" operator="greaterThan">
      <formula>0</formula>
    </cfRule>
  </conditionalFormatting>
  <conditionalFormatting sqref="BE26">
    <cfRule type="cellIs" dxfId="171" priority="1031" stopIfTrue="1" operator="greaterThan">
      <formula>0</formula>
    </cfRule>
    <cfRule type="cellIs" dxfId="170" priority="1032" stopIfTrue="1" operator="equal">
      <formula>0</formula>
    </cfRule>
  </conditionalFormatting>
  <conditionalFormatting sqref="BE25">
    <cfRule type="cellIs" dxfId="169" priority="1029" stopIfTrue="1" operator="greaterThan">
      <formula>0</formula>
    </cfRule>
    <cfRule type="cellIs" dxfId="168" priority="1030" stopIfTrue="1" operator="equal">
      <formula>0</formula>
    </cfRule>
  </conditionalFormatting>
  <conditionalFormatting sqref="BE24">
    <cfRule type="cellIs" dxfId="167" priority="1027" stopIfTrue="1" operator="greaterThan">
      <formula>0</formula>
    </cfRule>
    <cfRule type="cellIs" dxfId="166" priority="1028" stopIfTrue="1" operator="equal">
      <formula>0</formula>
    </cfRule>
  </conditionalFormatting>
  <conditionalFormatting sqref="BE23">
    <cfRule type="cellIs" dxfId="165" priority="1025" stopIfTrue="1" operator="greaterThan">
      <formula>0</formula>
    </cfRule>
    <cfRule type="cellIs" dxfId="164" priority="1026" stopIfTrue="1" operator="equal">
      <formula>0</formula>
    </cfRule>
  </conditionalFormatting>
  <conditionalFormatting sqref="BE22">
    <cfRule type="cellIs" dxfId="163" priority="1023" stopIfTrue="1" operator="greaterThan">
      <formula>0</formula>
    </cfRule>
    <cfRule type="cellIs" dxfId="162" priority="1024" stopIfTrue="1" operator="equal">
      <formula>0</formula>
    </cfRule>
  </conditionalFormatting>
  <conditionalFormatting sqref="BE21">
    <cfRule type="cellIs" dxfId="161" priority="993" stopIfTrue="1" operator="greaterThan">
      <formula>0</formula>
    </cfRule>
    <cfRule type="cellIs" dxfId="160" priority="994" stopIfTrue="1" operator="equal">
      <formula>0</formula>
    </cfRule>
  </conditionalFormatting>
  <conditionalFormatting sqref="BE20">
    <cfRule type="cellIs" dxfId="159" priority="991" stopIfTrue="1" operator="greaterThan">
      <formula>0</formula>
    </cfRule>
    <cfRule type="cellIs" dxfId="158" priority="992" stopIfTrue="1" operator="equal">
      <formula>0</formula>
    </cfRule>
  </conditionalFormatting>
  <conditionalFormatting sqref="BE19">
    <cfRule type="cellIs" dxfId="157" priority="989" stopIfTrue="1" operator="greaterThan">
      <formula>0</formula>
    </cfRule>
    <cfRule type="cellIs" dxfId="156" priority="990" stopIfTrue="1" operator="equal">
      <formula>0</formula>
    </cfRule>
  </conditionalFormatting>
  <conditionalFormatting sqref="BE18">
    <cfRule type="cellIs" dxfId="155" priority="987" stopIfTrue="1" operator="greaterThan">
      <formula>0</formula>
    </cfRule>
    <cfRule type="cellIs" dxfId="154" priority="988" stopIfTrue="1" operator="equal">
      <formula>0</formula>
    </cfRule>
  </conditionalFormatting>
  <conditionalFormatting sqref="BE17">
    <cfRule type="cellIs" dxfId="153" priority="985" stopIfTrue="1" operator="greaterThan">
      <formula>0</formula>
    </cfRule>
    <cfRule type="cellIs" dxfId="152" priority="986" stopIfTrue="1" operator="equal">
      <formula>0</formula>
    </cfRule>
  </conditionalFormatting>
  <conditionalFormatting sqref="BE16">
    <cfRule type="cellIs" dxfId="151" priority="983" stopIfTrue="1" operator="greaterThan">
      <formula>0</formula>
    </cfRule>
    <cfRule type="cellIs" dxfId="150" priority="984" stopIfTrue="1" operator="equal">
      <formula>0</formula>
    </cfRule>
  </conditionalFormatting>
  <conditionalFormatting sqref="BE15">
    <cfRule type="cellIs" dxfId="149" priority="981" stopIfTrue="1" operator="greaterThan">
      <formula>0</formula>
    </cfRule>
    <cfRule type="cellIs" dxfId="148" priority="982" stopIfTrue="1" operator="equal">
      <formula>0</formula>
    </cfRule>
  </conditionalFormatting>
  <conditionalFormatting sqref="BE14">
    <cfRule type="cellIs" dxfId="147" priority="979" stopIfTrue="1" operator="greaterThan">
      <formula>0</formula>
    </cfRule>
    <cfRule type="cellIs" dxfId="146" priority="980" stopIfTrue="1" operator="equal">
      <formula>0</formula>
    </cfRule>
  </conditionalFormatting>
  <conditionalFormatting sqref="BE13">
    <cfRule type="cellIs" dxfId="145" priority="977" stopIfTrue="1" operator="greaterThan">
      <formula>0</formula>
    </cfRule>
    <cfRule type="cellIs" dxfId="144" priority="978" stopIfTrue="1" operator="equal">
      <formula>0</formula>
    </cfRule>
  </conditionalFormatting>
  <conditionalFormatting sqref="BE12">
    <cfRule type="cellIs" dxfId="143" priority="975" stopIfTrue="1" operator="greaterThan">
      <formula>0</formula>
    </cfRule>
    <cfRule type="cellIs" dxfId="142" priority="976" stopIfTrue="1" operator="equal">
      <formula>0</formula>
    </cfRule>
  </conditionalFormatting>
  <conditionalFormatting sqref="BE11">
    <cfRule type="cellIs" dxfId="141" priority="973" stopIfTrue="1" operator="greaterThan">
      <formula>0</formula>
    </cfRule>
    <cfRule type="cellIs" dxfId="140" priority="974" stopIfTrue="1" operator="equal">
      <formula>0</formula>
    </cfRule>
  </conditionalFormatting>
  <conditionalFormatting sqref="BE10">
    <cfRule type="cellIs" dxfId="139" priority="971" stopIfTrue="1" operator="greaterThan">
      <formula>0</formula>
    </cfRule>
    <cfRule type="cellIs" dxfId="138" priority="972" stopIfTrue="1" operator="equal">
      <formula>0</formula>
    </cfRule>
  </conditionalFormatting>
  <conditionalFormatting sqref="BE9">
    <cfRule type="cellIs" dxfId="137" priority="969" stopIfTrue="1" operator="greaterThan">
      <formula>0</formula>
    </cfRule>
    <cfRule type="cellIs" dxfId="136" priority="970" stopIfTrue="1" operator="equal">
      <formula>0</formula>
    </cfRule>
  </conditionalFormatting>
  <conditionalFormatting sqref="BE8">
    <cfRule type="cellIs" dxfId="135" priority="965" stopIfTrue="1" operator="greaterThan">
      <formula>0</formula>
    </cfRule>
    <cfRule type="cellIs" dxfId="134" priority="966" stopIfTrue="1" operator="equal">
      <formula>0</formula>
    </cfRule>
  </conditionalFormatting>
  <conditionalFormatting sqref="BE7">
    <cfRule type="cellIs" dxfId="133" priority="961" stopIfTrue="1" operator="greaterThan">
      <formula>0</formula>
    </cfRule>
    <cfRule type="cellIs" dxfId="132" priority="962" stopIfTrue="1" operator="equal">
      <formula>0</formula>
    </cfRule>
  </conditionalFormatting>
  <conditionalFormatting sqref="P27:P28 L27:L28 T27:T28 X27:X28 AB27:AB28 AF27:AF28">
    <cfRule type="cellIs" dxfId="131" priority="881" stopIfTrue="1" operator="equal">
      <formula>0</formula>
    </cfRule>
    <cfRule type="cellIs" dxfId="130" priority="882" stopIfTrue="1" operator="greaterThan">
      <formula>0</formula>
    </cfRule>
  </conditionalFormatting>
  <conditionalFormatting sqref="Y27:Y28 AC27:AC28 AK27:AK28 AG27:AG28 AS27:AS28 BA27:BA28">
    <cfRule type="cellIs" dxfId="129" priority="883" stopIfTrue="1" operator="greaterThan">
      <formula>0</formula>
    </cfRule>
    <cfRule type="cellIs" dxfId="128" priority="884" stopIfTrue="1" operator="equal">
      <formula>0</formula>
    </cfRule>
  </conditionalFormatting>
  <conditionalFormatting sqref="AJ27:AJ28">
    <cfRule type="cellIs" dxfId="127" priority="879" stopIfTrue="1" operator="equal">
      <formula>0</formula>
    </cfRule>
    <cfRule type="cellIs" dxfId="126" priority="880" stopIfTrue="1" operator="greaterThan">
      <formula>0</formula>
    </cfRule>
  </conditionalFormatting>
  <conditionalFormatting sqref="AO27:AO28">
    <cfRule type="cellIs" dxfId="125" priority="877" stopIfTrue="1" operator="greaterThan">
      <formula>0</formula>
    </cfRule>
    <cfRule type="cellIs" dxfId="124" priority="878" stopIfTrue="1" operator="equal">
      <formula>0</formula>
    </cfRule>
  </conditionalFormatting>
  <conditionalFormatting sqref="AN27:AN28">
    <cfRule type="cellIs" dxfId="123" priority="875" stopIfTrue="1" operator="equal">
      <formula>0</formula>
    </cfRule>
    <cfRule type="cellIs" dxfId="122" priority="876" stopIfTrue="1" operator="greaterThan">
      <formula>0</formula>
    </cfRule>
  </conditionalFormatting>
  <conditionalFormatting sqref="AR27:AR28">
    <cfRule type="cellIs" dxfId="121" priority="873" stopIfTrue="1" operator="equal">
      <formula>0</formula>
    </cfRule>
    <cfRule type="cellIs" dxfId="120" priority="874" stopIfTrue="1" operator="greaterThan">
      <formula>0</formula>
    </cfRule>
  </conditionalFormatting>
  <conditionalFormatting sqref="AW27:AW28">
    <cfRule type="cellIs" dxfId="119" priority="871" stopIfTrue="1" operator="greaterThan">
      <formula>0</formula>
    </cfRule>
    <cfRule type="cellIs" dxfId="118" priority="872" stopIfTrue="1" operator="equal">
      <formula>0</formula>
    </cfRule>
  </conditionalFormatting>
  <conditionalFormatting sqref="AV27:AV28">
    <cfRule type="cellIs" dxfId="117" priority="869" stopIfTrue="1" operator="equal">
      <formula>0</formula>
    </cfRule>
    <cfRule type="cellIs" dxfId="116" priority="870" stopIfTrue="1" operator="greaterThan">
      <formula>0</formula>
    </cfRule>
  </conditionalFormatting>
  <conditionalFormatting sqref="AZ27:AZ28">
    <cfRule type="cellIs" dxfId="115" priority="867" stopIfTrue="1" operator="equal">
      <formula>0</formula>
    </cfRule>
    <cfRule type="cellIs" dxfId="114" priority="868" stopIfTrue="1" operator="greaterThan">
      <formula>0</formula>
    </cfRule>
  </conditionalFormatting>
  <conditionalFormatting sqref="BD27:BD28">
    <cfRule type="cellIs" dxfId="113" priority="865" stopIfTrue="1" operator="equal">
      <formula>0</formula>
    </cfRule>
    <cfRule type="cellIs" dxfId="112" priority="866" stopIfTrue="1" operator="greaterThan">
      <formula>0</formula>
    </cfRule>
  </conditionalFormatting>
  <conditionalFormatting sqref="BE27:BE28">
    <cfRule type="cellIs" dxfId="111" priority="845" stopIfTrue="1" operator="greaterThan">
      <formula>0</formula>
    </cfRule>
    <cfRule type="cellIs" dxfId="110" priority="846" stopIfTrue="1" operator="equal">
      <formula>0</formula>
    </cfRule>
  </conditionalFormatting>
  <conditionalFormatting sqref="BI19:BI21">
    <cfRule type="cellIs" dxfId="109" priority="843" stopIfTrue="1" operator="greaterThan">
      <formula>0</formula>
    </cfRule>
    <cfRule type="cellIs" dxfId="108" priority="844" stopIfTrue="1" operator="equal">
      <formula>0</formula>
    </cfRule>
  </conditionalFormatting>
  <conditionalFormatting sqref="BH19:BH21">
    <cfRule type="cellIs" dxfId="107" priority="841" stopIfTrue="1" operator="equal">
      <formula>0</formula>
    </cfRule>
    <cfRule type="cellIs" dxfId="106" priority="842" stopIfTrue="1" operator="greaterThan">
      <formula>0</formula>
    </cfRule>
  </conditionalFormatting>
  <conditionalFormatting sqref="BI25:BI28">
    <cfRule type="cellIs" dxfId="105" priority="815" stopIfTrue="1" operator="greaterThan">
      <formula>0</formula>
    </cfRule>
    <cfRule type="cellIs" dxfId="104" priority="816" stopIfTrue="1" operator="equal">
      <formula>0</formula>
    </cfRule>
  </conditionalFormatting>
  <conditionalFormatting sqref="BH25:BH28">
    <cfRule type="cellIs" dxfId="103" priority="813" stopIfTrue="1" operator="equal">
      <formula>0</formula>
    </cfRule>
    <cfRule type="cellIs" dxfId="102" priority="814" stopIfTrue="1" operator="greaterThan">
      <formula>0</formula>
    </cfRule>
  </conditionalFormatting>
  <conditionalFormatting sqref="BM10:BM12">
    <cfRule type="cellIs" dxfId="101" priority="767" stopIfTrue="1" operator="greaterThan">
      <formula>0</formula>
    </cfRule>
    <cfRule type="cellIs" dxfId="100" priority="768" stopIfTrue="1" operator="equal">
      <formula>0</formula>
    </cfRule>
  </conditionalFormatting>
  <conditionalFormatting sqref="BL10:BL12">
    <cfRule type="cellIs" dxfId="99" priority="765" stopIfTrue="1" operator="equal">
      <formula>0</formula>
    </cfRule>
    <cfRule type="cellIs" dxfId="98" priority="766" stopIfTrue="1" operator="greaterThan">
      <formula>0</formula>
    </cfRule>
  </conditionalFormatting>
  <conditionalFormatting sqref="BM13:BM15">
    <cfRule type="cellIs" dxfId="97" priority="763" stopIfTrue="1" operator="greaterThan">
      <formula>0</formula>
    </cfRule>
    <cfRule type="cellIs" dxfId="96" priority="764" stopIfTrue="1" operator="equal">
      <formula>0</formula>
    </cfRule>
  </conditionalFormatting>
  <conditionalFormatting sqref="BL13:BL15">
    <cfRule type="cellIs" dxfId="95" priority="761" stopIfTrue="1" operator="equal">
      <formula>0</formula>
    </cfRule>
    <cfRule type="cellIs" dxfId="94" priority="762" stopIfTrue="1" operator="greaterThan">
      <formula>0</formula>
    </cfRule>
  </conditionalFormatting>
  <conditionalFormatting sqref="BM16:BM18">
    <cfRule type="cellIs" dxfId="93" priority="759" stopIfTrue="1" operator="greaterThan">
      <formula>0</formula>
    </cfRule>
    <cfRule type="cellIs" dxfId="92" priority="760" stopIfTrue="1" operator="equal">
      <formula>0</formula>
    </cfRule>
  </conditionalFormatting>
  <conditionalFormatting sqref="BL16:BL18">
    <cfRule type="cellIs" dxfId="91" priority="757" stopIfTrue="1" operator="equal">
      <formula>0</formula>
    </cfRule>
    <cfRule type="cellIs" dxfId="90" priority="758" stopIfTrue="1" operator="greaterThan">
      <formula>0</formula>
    </cfRule>
  </conditionalFormatting>
  <conditionalFormatting sqref="BM19:BM21">
    <cfRule type="cellIs" dxfId="89" priority="755" stopIfTrue="1" operator="greaterThan">
      <formula>0</formula>
    </cfRule>
    <cfRule type="cellIs" dxfId="88" priority="756" stopIfTrue="1" operator="equal">
      <formula>0</formula>
    </cfRule>
  </conditionalFormatting>
  <conditionalFormatting sqref="BL19:BL21">
    <cfRule type="cellIs" dxfId="87" priority="753" stopIfTrue="1" operator="equal">
      <formula>0</formula>
    </cfRule>
    <cfRule type="cellIs" dxfId="86" priority="754" stopIfTrue="1" operator="greaterThan">
      <formula>0</formula>
    </cfRule>
  </conditionalFormatting>
  <conditionalFormatting sqref="BM25:BM28">
    <cfRule type="cellIs" dxfId="85" priority="723" stopIfTrue="1" operator="greaterThan">
      <formula>0</formula>
    </cfRule>
    <cfRule type="cellIs" dxfId="84" priority="724" stopIfTrue="1" operator="equal">
      <formula>0</formula>
    </cfRule>
  </conditionalFormatting>
  <conditionalFormatting sqref="BL25:BL28">
    <cfRule type="cellIs" dxfId="83" priority="721" stopIfTrue="1" operator="equal">
      <formula>0</formula>
    </cfRule>
    <cfRule type="cellIs" dxfId="82" priority="722" stopIfTrue="1" operator="greaterThan">
      <formula>0</formula>
    </cfRule>
  </conditionalFormatting>
  <conditionalFormatting sqref="BQ10:BQ12">
    <cfRule type="cellIs" dxfId="81" priority="711" stopIfTrue="1" operator="greaterThan">
      <formula>0</formula>
    </cfRule>
    <cfRule type="cellIs" dxfId="80" priority="712" stopIfTrue="1" operator="equal">
      <formula>0</formula>
    </cfRule>
  </conditionalFormatting>
  <conditionalFormatting sqref="BP10:BP12">
    <cfRule type="cellIs" dxfId="79" priority="709" stopIfTrue="1" operator="equal">
      <formula>0</formula>
    </cfRule>
    <cfRule type="cellIs" dxfId="78" priority="710" stopIfTrue="1" operator="greaterThan">
      <formula>0</formula>
    </cfRule>
  </conditionalFormatting>
  <conditionalFormatting sqref="BQ13:BQ15">
    <cfRule type="cellIs" dxfId="77" priority="707" stopIfTrue="1" operator="greaterThan">
      <formula>0</formula>
    </cfRule>
    <cfRule type="cellIs" dxfId="76" priority="708" stopIfTrue="1" operator="equal">
      <formula>0</formula>
    </cfRule>
  </conditionalFormatting>
  <conditionalFormatting sqref="BP13:BP15">
    <cfRule type="cellIs" dxfId="75" priority="705" stopIfTrue="1" operator="equal">
      <formula>0</formula>
    </cfRule>
    <cfRule type="cellIs" dxfId="74" priority="706" stopIfTrue="1" operator="greaterThan">
      <formula>0</formula>
    </cfRule>
  </conditionalFormatting>
  <conditionalFormatting sqref="BQ16:BQ18">
    <cfRule type="cellIs" dxfId="73" priority="703" stopIfTrue="1" operator="greaterThan">
      <formula>0</formula>
    </cfRule>
    <cfRule type="cellIs" dxfId="72" priority="704" stopIfTrue="1" operator="equal">
      <formula>0</formula>
    </cfRule>
  </conditionalFormatting>
  <conditionalFormatting sqref="BP16:BP18">
    <cfRule type="cellIs" dxfId="71" priority="701" stopIfTrue="1" operator="equal">
      <formula>0</formula>
    </cfRule>
    <cfRule type="cellIs" dxfId="70" priority="702" stopIfTrue="1" operator="greaterThan">
      <formula>0</formula>
    </cfRule>
  </conditionalFormatting>
  <conditionalFormatting sqref="BQ19:BQ21">
    <cfRule type="cellIs" dxfId="69" priority="699" stopIfTrue="1" operator="greaterThan">
      <formula>0</formula>
    </cfRule>
    <cfRule type="cellIs" dxfId="68" priority="700" stopIfTrue="1" operator="equal">
      <formula>0</formula>
    </cfRule>
  </conditionalFormatting>
  <conditionalFormatting sqref="BP19:BP21">
    <cfRule type="cellIs" dxfId="67" priority="697" stopIfTrue="1" operator="equal">
      <formula>0</formula>
    </cfRule>
    <cfRule type="cellIs" dxfId="66" priority="698" stopIfTrue="1" operator="greaterThan">
      <formula>0</formula>
    </cfRule>
  </conditionalFormatting>
  <conditionalFormatting sqref="BQ25:BQ28">
    <cfRule type="cellIs" dxfId="65" priority="671" stopIfTrue="1" operator="greaterThan">
      <formula>0</formula>
    </cfRule>
    <cfRule type="cellIs" dxfId="64" priority="672" stopIfTrue="1" operator="equal">
      <formula>0</formula>
    </cfRule>
  </conditionalFormatting>
  <conditionalFormatting sqref="BP25:BP28">
    <cfRule type="cellIs" dxfId="63" priority="669" stopIfTrue="1" operator="equal">
      <formula>0</formula>
    </cfRule>
    <cfRule type="cellIs" dxfId="62" priority="670" stopIfTrue="1" operator="greaterThan">
      <formula>0</formula>
    </cfRule>
  </conditionalFormatting>
  <conditionalFormatting sqref="BU10:BU12">
    <cfRule type="cellIs" dxfId="61" priority="655" stopIfTrue="1" operator="greaterThan">
      <formula>0</formula>
    </cfRule>
    <cfRule type="cellIs" dxfId="60" priority="656" stopIfTrue="1" operator="equal">
      <formula>0</formula>
    </cfRule>
  </conditionalFormatting>
  <conditionalFormatting sqref="BT10:BT12">
    <cfRule type="cellIs" dxfId="59" priority="653" stopIfTrue="1" operator="equal">
      <formula>0</formula>
    </cfRule>
    <cfRule type="cellIs" dxfId="58" priority="654" stopIfTrue="1" operator="greaterThan">
      <formula>0</formula>
    </cfRule>
  </conditionalFormatting>
  <conditionalFormatting sqref="BU13:BU15">
    <cfRule type="cellIs" dxfId="57" priority="651" stopIfTrue="1" operator="greaterThan">
      <formula>0</formula>
    </cfRule>
    <cfRule type="cellIs" dxfId="56" priority="652" stopIfTrue="1" operator="equal">
      <formula>0</formula>
    </cfRule>
  </conditionalFormatting>
  <conditionalFormatting sqref="BT13:BT15">
    <cfRule type="cellIs" dxfId="55" priority="649" stopIfTrue="1" operator="equal">
      <formula>0</formula>
    </cfRule>
    <cfRule type="cellIs" dxfId="54" priority="650" stopIfTrue="1" operator="greaterThan">
      <formula>0</formula>
    </cfRule>
  </conditionalFormatting>
  <conditionalFormatting sqref="BU16:BU18">
    <cfRule type="cellIs" dxfId="53" priority="647" stopIfTrue="1" operator="greaterThan">
      <formula>0</formula>
    </cfRule>
    <cfRule type="cellIs" dxfId="52" priority="648" stopIfTrue="1" operator="equal">
      <formula>0</formula>
    </cfRule>
  </conditionalFormatting>
  <conditionalFormatting sqref="BT16:BT18">
    <cfRule type="cellIs" dxfId="51" priority="645" stopIfTrue="1" operator="equal">
      <formula>0</formula>
    </cfRule>
    <cfRule type="cellIs" dxfId="50" priority="646" stopIfTrue="1" operator="greaterThan">
      <formula>0</formula>
    </cfRule>
  </conditionalFormatting>
  <conditionalFormatting sqref="BU19:BU21">
    <cfRule type="cellIs" dxfId="49" priority="643" stopIfTrue="1" operator="greaterThan">
      <formula>0</formula>
    </cfRule>
    <cfRule type="cellIs" dxfId="48" priority="644" stopIfTrue="1" operator="equal">
      <formula>0</formula>
    </cfRule>
  </conditionalFormatting>
  <conditionalFormatting sqref="BT19:BT21">
    <cfRule type="cellIs" dxfId="47" priority="641" stopIfTrue="1" operator="equal">
      <formula>0</formula>
    </cfRule>
    <cfRule type="cellIs" dxfId="46" priority="642" stopIfTrue="1" operator="greaterThan">
      <formula>0</formula>
    </cfRule>
  </conditionalFormatting>
  <conditionalFormatting sqref="BU25:BU28">
    <cfRule type="cellIs" dxfId="45" priority="615" stopIfTrue="1" operator="greaterThan">
      <formula>0</formula>
    </cfRule>
    <cfRule type="cellIs" dxfId="44" priority="616" stopIfTrue="1" operator="equal">
      <formula>0</formula>
    </cfRule>
  </conditionalFormatting>
  <conditionalFormatting sqref="BT25:BT28">
    <cfRule type="cellIs" dxfId="43" priority="613" stopIfTrue="1" operator="equal">
      <formula>0</formula>
    </cfRule>
    <cfRule type="cellIs" dxfId="42" priority="614" stopIfTrue="1" operator="greaterThan">
      <formula>0</formula>
    </cfRule>
  </conditionalFormatting>
  <conditionalFormatting sqref="BY10:BY12">
    <cfRule type="cellIs" dxfId="41" priority="611" stopIfTrue="1" operator="greaterThan">
      <formula>0</formula>
    </cfRule>
    <cfRule type="cellIs" dxfId="40" priority="612" stopIfTrue="1" operator="equal">
      <formula>0</formula>
    </cfRule>
  </conditionalFormatting>
  <conditionalFormatting sqref="BX10:BX12">
    <cfRule type="cellIs" dxfId="39" priority="609" stopIfTrue="1" operator="equal">
      <formula>0</formula>
    </cfRule>
    <cfRule type="cellIs" dxfId="38" priority="610" stopIfTrue="1" operator="greaterThan">
      <formula>0</formula>
    </cfRule>
  </conditionalFormatting>
  <conditionalFormatting sqref="BY13:BY15">
    <cfRule type="cellIs" dxfId="37" priority="607" stopIfTrue="1" operator="greaterThan">
      <formula>0</formula>
    </cfRule>
    <cfRule type="cellIs" dxfId="36" priority="608" stopIfTrue="1" operator="equal">
      <formula>0</formula>
    </cfRule>
  </conditionalFormatting>
  <conditionalFormatting sqref="BX13:BX15">
    <cfRule type="cellIs" dxfId="35" priority="605" stopIfTrue="1" operator="equal">
      <formula>0</formula>
    </cfRule>
    <cfRule type="cellIs" dxfId="34" priority="606" stopIfTrue="1" operator="greaterThan">
      <formula>0</formula>
    </cfRule>
  </conditionalFormatting>
  <conditionalFormatting sqref="BY16:BY18">
    <cfRule type="cellIs" dxfId="33" priority="603" stopIfTrue="1" operator="greaterThan">
      <formula>0</formula>
    </cfRule>
    <cfRule type="cellIs" dxfId="32" priority="604" stopIfTrue="1" operator="equal">
      <formula>0</formula>
    </cfRule>
  </conditionalFormatting>
  <conditionalFormatting sqref="BX16:BX18">
    <cfRule type="cellIs" dxfId="31" priority="601" stopIfTrue="1" operator="equal">
      <formula>0</formula>
    </cfRule>
    <cfRule type="cellIs" dxfId="30" priority="602" stopIfTrue="1" operator="greaterThan">
      <formula>0</formula>
    </cfRule>
  </conditionalFormatting>
  <conditionalFormatting sqref="BY19:BY21">
    <cfRule type="cellIs" dxfId="29" priority="599" stopIfTrue="1" operator="greaterThan">
      <formula>0</formula>
    </cfRule>
    <cfRule type="cellIs" dxfId="28" priority="600" stopIfTrue="1" operator="equal">
      <formula>0</formula>
    </cfRule>
  </conditionalFormatting>
  <conditionalFormatting sqref="BX19:BX21">
    <cfRule type="cellIs" dxfId="27" priority="597" stopIfTrue="1" operator="equal">
      <formula>0</formula>
    </cfRule>
    <cfRule type="cellIs" dxfId="26" priority="598" stopIfTrue="1" operator="greaterThan">
      <formula>0</formula>
    </cfRule>
  </conditionalFormatting>
  <conditionalFormatting sqref="BY25:BY28">
    <cfRule type="cellIs" dxfId="25" priority="571" stopIfTrue="1" operator="greaterThan">
      <formula>0</formula>
    </cfRule>
    <cfRule type="cellIs" dxfId="24" priority="572" stopIfTrue="1" operator="equal">
      <formula>0</formula>
    </cfRule>
  </conditionalFormatting>
  <conditionalFormatting sqref="BX25:BX28">
    <cfRule type="cellIs" dxfId="23" priority="569" stopIfTrue="1" operator="equal">
      <formula>0</formula>
    </cfRule>
    <cfRule type="cellIs" dxfId="22" priority="570" stopIfTrue="1" operator="greaterThan">
      <formula>0</formula>
    </cfRule>
  </conditionalFormatting>
  <conditionalFormatting sqref="CC10:CC12">
    <cfRule type="cellIs" dxfId="21" priority="567" stopIfTrue="1" operator="greaterThan">
      <formula>0</formula>
    </cfRule>
    <cfRule type="cellIs" dxfId="20" priority="568" stopIfTrue="1" operator="equal">
      <formula>0</formula>
    </cfRule>
  </conditionalFormatting>
  <conditionalFormatting sqref="CB10:CB12">
    <cfRule type="cellIs" dxfId="19" priority="565" stopIfTrue="1" operator="equal">
      <formula>0</formula>
    </cfRule>
    <cfRule type="cellIs" dxfId="18" priority="566" stopIfTrue="1" operator="greaterThan">
      <formula>0</formula>
    </cfRule>
  </conditionalFormatting>
  <conditionalFormatting sqref="CC13:CC15">
    <cfRule type="cellIs" dxfId="17" priority="563" stopIfTrue="1" operator="greaterThan">
      <formula>0</formula>
    </cfRule>
    <cfRule type="cellIs" dxfId="16" priority="564" stopIfTrue="1" operator="equal">
      <formula>0</formula>
    </cfRule>
  </conditionalFormatting>
  <conditionalFormatting sqref="CB13:CB15">
    <cfRule type="cellIs" dxfId="15" priority="561" stopIfTrue="1" operator="equal">
      <formula>0</formula>
    </cfRule>
    <cfRule type="cellIs" dxfId="14" priority="562" stopIfTrue="1" operator="greaterThan">
      <formula>0</formula>
    </cfRule>
  </conditionalFormatting>
  <conditionalFormatting sqref="CC16:CC18">
    <cfRule type="cellIs" dxfId="13" priority="559" stopIfTrue="1" operator="greaterThan">
      <formula>0</formula>
    </cfRule>
    <cfRule type="cellIs" dxfId="12" priority="560" stopIfTrue="1" operator="equal">
      <formula>0</formula>
    </cfRule>
  </conditionalFormatting>
  <conditionalFormatting sqref="CB16:CB18">
    <cfRule type="cellIs" dxfId="11" priority="557" stopIfTrue="1" operator="equal">
      <formula>0</formula>
    </cfRule>
    <cfRule type="cellIs" dxfId="10" priority="558" stopIfTrue="1" operator="greaterThan">
      <formula>0</formula>
    </cfRule>
  </conditionalFormatting>
  <conditionalFormatting sqref="CC19:CC21">
    <cfRule type="cellIs" dxfId="9" priority="555" stopIfTrue="1" operator="greaterThan">
      <formula>0</formula>
    </cfRule>
    <cfRule type="cellIs" dxfId="8" priority="556" stopIfTrue="1" operator="equal">
      <formula>0</formula>
    </cfRule>
  </conditionalFormatting>
  <conditionalFormatting sqref="CB19:CB21">
    <cfRule type="cellIs" dxfId="7" priority="553" stopIfTrue="1" operator="equal">
      <formula>0</formula>
    </cfRule>
    <cfRule type="cellIs" dxfId="6" priority="554" stopIfTrue="1" operator="greaterThan">
      <formula>0</formula>
    </cfRule>
  </conditionalFormatting>
  <conditionalFormatting sqref="CC25:CC28">
    <cfRule type="cellIs" dxfId="5" priority="527" stopIfTrue="1" operator="greaterThan">
      <formula>0</formula>
    </cfRule>
    <cfRule type="cellIs" dxfId="4" priority="528" stopIfTrue="1" operator="equal">
      <formula>0</formula>
    </cfRule>
  </conditionalFormatting>
  <conditionalFormatting sqref="CB25:CB28">
    <cfRule type="cellIs" dxfId="3" priority="525" stopIfTrue="1" operator="equal">
      <formula>0</formula>
    </cfRule>
    <cfRule type="cellIs" dxfId="2" priority="526" stopIfTrue="1" operator="greaterThan">
      <formula>0</formula>
    </cfRule>
  </conditionalFormatting>
  <conditionalFormatting sqref="BM29">
    <cfRule type="cellIs" dxfId="1" priority="523" stopIfTrue="1" operator="greaterThan">
      <formula>0</formula>
    </cfRule>
    <cfRule type="cellIs" dxfId="0" priority="524" stopIfTrue="1" operator="equal">
      <formula>0</formula>
    </cfRule>
  </conditionalFormatting>
  <pageMargins left="0.19685039370078741" right="0.19685039370078741" top="0.98425196850393704" bottom="0.98425196850393704" header="0.51181102362204722" footer="0.51181102362204722"/>
  <pageSetup paperSize="8" scale="54" fitToHeight="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V10"/>
  <sheetViews>
    <sheetView showGridLines="0" workbookViewId="0"/>
  </sheetViews>
  <sheetFormatPr defaultColWidth="6.61328125" defaultRowHeight="12.75" customHeight="1" x14ac:dyDescent="0.25"/>
  <cols>
    <col min="1" max="256" width="6.61328125" style="6" customWidth="1"/>
  </cols>
  <sheetData>
    <row r="1" spans="1:5" ht="15.75" customHeight="1" x14ac:dyDescent="0.25">
      <c r="A1" s="7"/>
      <c r="B1" s="7"/>
      <c r="C1" s="7"/>
      <c r="D1" s="7"/>
      <c r="E1" s="7"/>
    </row>
    <row r="2" spans="1:5" ht="15.75" customHeight="1" x14ac:dyDescent="0.25">
      <c r="A2" s="7"/>
      <c r="B2" s="7"/>
      <c r="C2" s="7"/>
      <c r="D2" s="7"/>
      <c r="E2" s="7"/>
    </row>
    <row r="3" spans="1:5" ht="15.75" customHeight="1" x14ac:dyDescent="0.25">
      <c r="A3" s="7"/>
      <c r="B3" s="7"/>
      <c r="C3" s="7"/>
      <c r="D3" s="7"/>
      <c r="E3" s="7"/>
    </row>
    <row r="4" spans="1:5" ht="15.75" customHeight="1" x14ac:dyDescent="0.25">
      <c r="A4" s="7"/>
      <c r="B4" s="7"/>
      <c r="C4" s="7"/>
      <c r="D4" s="7"/>
      <c r="E4" s="7"/>
    </row>
    <row r="5" spans="1:5" ht="15.75" customHeight="1" x14ac:dyDescent="0.25">
      <c r="A5" s="7"/>
      <c r="B5" s="7"/>
      <c r="C5" s="7"/>
      <c r="D5" s="7"/>
      <c r="E5" s="7"/>
    </row>
    <row r="6" spans="1:5" ht="15.75" customHeight="1" x14ac:dyDescent="0.25">
      <c r="A6" s="7"/>
      <c r="B6" s="7"/>
      <c r="C6" s="7"/>
      <c r="D6" s="7"/>
      <c r="E6" s="7"/>
    </row>
    <row r="7" spans="1:5" ht="15.75" customHeight="1" x14ac:dyDescent="0.25">
      <c r="A7" s="7"/>
      <c r="B7" s="7"/>
      <c r="C7" s="7"/>
      <c r="D7" s="7"/>
      <c r="E7" s="7"/>
    </row>
    <row r="8" spans="1:5" ht="15.75" customHeight="1" x14ac:dyDescent="0.25">
      <c r="A8" s="7"/>
      <c r="B8" s="7"/>
      <c r="C8" s="7"/>
      <c r="D8" s="7"/>
      <c r="E8" s="7"/>
    </row>
    <row r="9" spans="1:5" ht="15.75" customHeight="1" x14ac:dyDescent="0.25">
      <c r="A9" s="7"/>
      <c r="B9" s="7"/>
      <c r="C9" s="7"/>
      <c r="D9" s="7"/>
      <c r="E9" s="7"/>
    </row>
    <row r="10" spans="1:5" ht="15.75" customHeight="1" x14ac:dyDescent="0.25">
      <c r="A10" s="7"/>
      <c r="B10" s="7"/>
      <c r="C10" s="7"/>
      <c r="D10" s="7"/>
      <c r="E10" s="7"/>
    </row>
  </sheetData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V10"/>
  <sheetViews>
    <sheetView showGridLines="0" workbookViewId="0"/>
  </sheetViews>
  <sheetFormatPr defaultColWidth="6.61328125" defaultRowHeight="12.75" customHeight="1" x14ac:dyDescent="0.25"/>
  <cols>
    <col min="1" max="256" width="6.61328125" style="8" customWidth="1"/>
  </cols>
  <sheetData>
    <row r="1" spans="1:5" ht="15.75" customHeight="1" x14ac:dyDescent="0.25">
      <c r="A1" s="7"/>
      <c r="B1" s="7"/>
      <c r="C1" s="7"/>
      <c r="D1" s="7"/>
      <c r="E1" s="7"/>
    </row>
    <row r="2" spans="1:5" ht="15.75" customHeight="1" x14ac:dyDescent="0.25">
      <c r="A2" s="7"/>
      <c r="B2" s="7"/>
      <c r="C2" s="7"/>
      <c r="D2" s="7"/>
      <c r="E2" s="7"/>
    </row>
    <row r="3" spans="1:5" ht="15.75" customHeight="1" x14ac:dyDescent="0.25">
      <c r="A3" s="7"/>
      <c r="B3" s="7"/>
      <c r="C3" s="7"/>
      <c r="D3" s="7"/>
      <c r="E3" s="7"/>
    </row>
    <row r="4" spans="1:5" ht="15.75" customHeight="1" x14ac:dyDescent="0.25">
      <c r="A4" s="7"/>
      <c r="B4" s="7"/>
      <c r="C4" s="7"/>
      <c r="D4" s="7"/>
      <c r="E4" s="7"/>
    </row>
    <row r="5" spans="1:5" ht="15.75" customHeight="1" x14ac:dyDescent="0.25">
      <c r="A5" s="7"/>
      <c r="B5" s="7"/>
      <c r="C5" s="7"/>
      <c r="D5" s="7"/>
      <c r="E5" s="7"/>
    </row>
    <row r="6" spans="1:5" ht="15.75" customHeight="1" x14ac:dyDescent="0.25">
      <c r="A6" s="7"/>
      <c r="B6" s="7"/>
      <c r="C6" s="7"/>
      <c r="D6" s="7"/>
      <c r="E6" s="7"/>
    </row>
    <row r="7" spans="1:5" ht="15.75" customHeight="1" x14ac:dyDescent="0.25">
      <c r="A7" s="7"/>
      <c r="B7" s="7"/>
      <c r="C7" s="7"/>
      <c r="D7" s="7"/>
      <c r="E7" s="7"/>
    </row>
    <row r="8" spans="1:5" ht="15.75" customHeight="1" x14ac:dyDescent="0.25">
      <c r="A8" s="7"/>
      <c r="B8" s="7"/>
      <c r="C8" s="7"/>
      <c r="D8" s="7"/>
      <c r="E8" s="7"/>
    </row>
    <row r="9" spans="1:5" ht="15.75" customHeight="1" x14ac:dyDescent="0.25">
      <c r="A9" s="7"/>
      <c r="B9" s="7"/>
      <c r="C9" s="7"/>
      <c r="D9" s="7"/>
      <c r="E9" s="7"/>
    </row>
    <row r="10" spans="1:5" ht="15.75" customHeight="1" x14ac:dyDescent="0.25">
      <c r="A10" s="7"/>
      <c r="B10" s="7"/>
      <c r="C10" s="7"/>
      <c r="D10" s="7"/>
      <c r="E10" s="7"/>
    </row>
  </sheetData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Andersen, Lars Bennedsgaard (DK - Aalborg)</dc:creator>
  <cp:lastModifiedBy>Lars Bennedsgaard Andersen</cp:lastModifiedBy>
  <cp:lastPrinted>2016-08-30T11:52:36Z</cp:lastPrinted>
  <dcterms:created xsi:type="dcterms:W3CDTF">2014-12-26T07:54:42Z</dcterms:created>
  <dcterms:modified xsi:type="dcterms:W3CDTF">2017-05-30T13:51:56Z</dcterms:modified>
</cp:coreProperties>
</file>